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'Z4'!$A$1:$P$36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<sst xmlns="http://schemas.openxmlformats.org/spreadsheetml/2006/main" count="59" uniqueCount="48">
  <si>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</si>
  <si>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</si>
  <si>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</si>
  <si>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</si>
  <si>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</si>
  <si>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</si>
  <si>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</si>
  <si>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</si>
  <si>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</si>
  <si>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</si>
  <si>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</si>
  <si>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</si>
  <si>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</si>
  <si>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</si>
  <si>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</si>
  <si>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</si>
  <si>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</si>
  <si>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</si>
  <si>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</si>
  <si>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</si>
  <si>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</si>
  <si>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</si>
  <si>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</si>
  <si>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</si>
  <si>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</si>
  <si>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</si>
  <si>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</si>
  <si>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</si>
  <si>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</si>
  <si>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</si>
  <si>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</si>
  <si>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</si>
  <si>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</si>
  <si>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</si>
  <si>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Program: Regionalny Program Operacyjny Województwa Warmińsko-Mazurskiego na lata 2014-2020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</si>
  <si>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</si>
  <si>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</si>
  <si>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</si>
  <si>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</si>
  <si>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</si>
  <si>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2017 r.</t>
  </si>
  <si>
    <t>Numer i nazwa Osi priorytetowej: Dostęp do wysokiej jakości usług publicznych RPWM.09.00.00</t>
  </si>
  <si>
    <t>Działanie: RPWM.09.02.00 Infrastruktura socjalna</t>
  </si>
  <si>
    <t>Poddziałanie: Infrastruktura socjalna</t>
  </si>
  <si>
    <t>Tytuł projektu: Adaptacja budynku wielofunkcyjnego na budynek mieszkalny - mieszkania o charakterze wspieranym wraz z zagospodarowaniem terenu i zakupem wyposażenia</t>
  </si>
  <si>
    <t>2018 r.</t>
  </si>
  <si>
    <t>852,85295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</si>
  <si>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XXV/139/2016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grudnia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</si>
</sst>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22" borderId="1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25" borderId="19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left"/>
    </xf>
    <xf numFmtId="4" fontId="5" fillId="25" borderId="20" xfId="0" applyNumberFormat="1" applyFont="1" applyFill="1" applyBorder="1" applyAlignment="1">
      <alignment horizontal="right"/>
    </xf>
    <xf numFmtId="4" fontId="5" fillId="25" borderId="21" xfId="0" applyNumberFormat="1" applyFont="1" applyFill="1" applyBorder="1" applyAlignment="1">
      <alignment horizontal="right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5" fillId="25" borderId="15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26" borderId="20" xfId="0" applyFont="1" applyFill="1" applyBorder="1" applyAlignment="1">
      <alignment horizontal="left"/>
    </xf>
    <xf numFmtId="0" fontId="6" fillId="26" borderId="21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25" borderId="15" xfId="0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5" fillId="24" borderId="11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left"/>
    </xf>
    <xf numFmtId="0" fontId="5" fillId="25" borderId="29" xfId="0" applyFont="1" applyFill="1" applyBorder="1" applyAlignment="1">
      <alignment horizontal="left"/>
    </xf>
    <xf numFmtId="0" fontId="5" fillId="25" borderId="30" xfId="0" applyFont="1" applyFill="1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0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11.1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3.5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9.75" customHeight="1" thickBot="1">
      <c r="A3" s="9"/>
    </row>
    <row r="4" spans="1:16" ht="12" customHeight="1">
      <c r="A4" s="51" t="s">
        <v>2</v>
      </c>
      <c r="B4" s="54" t="s">
        <v>5</v>
      </c>
      <c r="C4" s="54" t="s">
        <v>6</v>
      </c>
      <c r="D4" s="54" t="s">
        <v>25</v>
      </c>
      <c r="E4" s="68" t="s">
        <v>1</v>
      </c>
      <c r="F4" s="68"/>
      <c r="G4" s="68" t="s">
        <v>7</v>
      </c>
      <c r="H4" s="68"/>
      <c r="I4" s="68"/>
      <c r="J4" s="68"/>
      <c r="K4" s="68"/>
      <c r="L4" s="68"/>
      <c r="M4" s="68"/>
      <c r="N4" s="68"/>
      <c r="O4" s="68"/>
      <c r="P4" s="69"/>
    </row>
    <row r="5" spans="1:16" ht="12.75" customHeight="1">
      <c r="A5" s="52"/>
      <c r="B5" s="53"/>
      <c r="C5" s="53"/>
      <c r="D5" s="53"/>
      <c r="E5" s="53" t="s">
        <v>23</v>
      </c>
      <c r="F5" s="53" t="s">
        <v>8</v>
      </c>
      <c r="G5" s="74" t="s">
        <v>35</v>
      </c>
      <c r="H5" s="74"/>
      <c r="I5" s="74"/>
      <c r="J5" s="74"/>
      <c r="K5" s="74"/>
      <c r="L5" s="74"/>
      <c r="M5" s="74"/>
      <c r="N5" s="74"/>
      <c r="O5" s="74"/>
      <c r="P5" s="75"/>
    </row>
    <row r="6" spans="1:16" ht="12.75" customHeight="1">
      <c r="A6" s="52"/>
      <c r="B6" s="53"/>
      <c r="C6" s="53"/>
      <c r="D6" s="53"/>
      <c r="E6" s="53"/>
      <c r="F6" s="53"/>
      <c r="G6" s="53" t="s">
        <v>9</v>
      </c>
      <c r="H6" s="72" t="s">
        <v>10</v>
      </c>
      <c r="I6" s="72"/>
      <c r="J6" s="72"/>
      <c r="K6" s="72"/>
      <c r="L6" s="72"/>
      <c r="M6" s="72"/>
      <c r="N6" s="72"/>
      <c r="O6" s="72"/>
      <c r="P6" s="73"/>
    </row>
    <row r="7" spans="1:16" ht="12.75" customHeight="1">
      <c r="A7" s="52"/>
      <c r="B7" s="53"/>
      <c r="C7" s="53"/>
      <c r="D7" s="53"/>
      <c r="E7" s="53"/>
      <c r="F7" s="53"/>
      <c r="G7" s="53"/>
      <c r="H7" s="74" t="s">
        <v>11</v>
      </c>
      <c r="I7" s="74"/>
      <c r="J7" s="74"/>
      <c r="K7" s="74"/>
      <c r="L7" s="53" t="s">
        <v>8</v>
      </c>
      <c r="M7" s="53"/>
      <c r="N7" s="53"/>
      <c r="O7" s="53"/>
      <c r="P7" s="77"/>
    </row>
    <row r="8" spans="1:16" ht="12.75" customHeight="1">
      <c r="A8" s="52"/>
      <c r="B8" s="53"/>
      <c r="C8" s="53"/>
      <c r="D8" s="53"/>
      <c r="E8" s="53"/>
      <c r="F8" s="53"/>
      <c r="G8" s="53"/>
      <c r="H8" s="53" t="s">
        <v>12</v>
      </c>
      <c r="I8" s="76" t="s">
        <v>13</v>
      </c>
      <c r="J8" s="76"/>
      <c r="K8" s="76"/>
      <c r="L8" s="53" t="s">
        <v>14</v>
      </c>
      <c r="M8" s="53" t="s">
        <v>13</v>
      </c>
      <c r="N8" s="53"/>
      <c r="O8" s="53"/>
      <c r="P8" s="77"/>
    </row>
    <row r="9" spans="1:16" ht="37.5" customHeight="1">
      <c r="A9" s="52"/>
      <c r="B9" s="53"/>
      <c r="C9" s="53"/>
      <c r="D9" s="53"/>
      <c r="E9" s="53"/>
      <c r="F9" s="53"/>
      <c r="G9" s="53"/>
      <c r="H9" s="53"/>
      <c r="I9" s="5" t="s">
        <v>15</v>
      </c>
      <c r="J9" s="5" t="s">
        <v>16</v>
      </c>
      <c r="K9" s="5" t="s">
        <v>17</v>
      </c>
      <c r="L9" s="53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>D14+D23</f>
        <v>4870371.21</v>
      </c>
      <c r="E11" s="22">
        <f aca="true" t="shared" si="0" ref="E11:P11">E14+E23</f>
        <v>1277623.7</v>
      </c>
      <c r="F11" s="22">
        <f t="shared" si="0"/>
        <v>2224661.23</v>
      </c>
      <c r="G11" s="22">
        <f t="shared" si="0"/>
        <v>12000</v>
      </c>
      <c r="H11" s="22">
        <f t="shared" si="0"/>
        <v>3500</v>
      </c>
      <c r="I11" s="22">
        <f t="shared" si="0"/>
        <v>0</v>
      </c>
      <c r="J11" s="22">
        <f t="shared" si="0"/>
        <v>0</v>
      </c>
      <c r="K11" s="22">
        <f t="shared" si="0"/>
        <v>3500</v>
      </c>
      <c r="L11" s="22">
        <f t="shared" si="0"/>
        <v>8500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8500</v>
      </c>
    </row>
    <row r="12" spans="1:16" s="4" customFormat="1" ht="14.25" customHeight="1">
      <c r="A12" s="47" t="s">
        <v>27</v>
      </c>
      <c r="B12" s="62" t="s">
        <v>30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1:16" s="4" customFormat="1" ht="14.25" customHeight="1">
      <c r="A13" s="48"/>
      <c r="B13" s="64" t="s">
        <v>31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s="4" customFormat="1" ht="14.25" customHeight="1">
      <c r="A14" s="48"/>
      <c r="B14" s="26" t="s">
        <v>19</v>
      </c>
      <c r="C14" s="10" t="s">
        <v>28</v>
      </c>
      <c r="D14" s="27">
        <f>E14+F14</f>
        <v>1940912.65</v>
      </c>
      <c r="E14" s="27">
        <f>E15+E16+E17</f>
        <v>849084.65</v>
      </c>
      <c r="F14" s="27">
        <f>F15+F16+F17</f>
        <v>1091828</v>
      </c>
      <c r="G14" s="27">
        <f aca="true" t="shared" si="1" ref="G14:P14">G15+G16</f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</row>
    <row r="15" spans="1:16" s="4" customFormat="1" ht="14.25" customHeight="1">
      <c r="A15" s="48"/>
      <c r="B15" s="28" t="s">
        <v>29</v>
      </c>
      <c r="C15" s="66"/>
      <c r="D15" s="29">
        <v>31857</v>
      </c>
      <c r="E15" s="29">
        <v>31857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48"/>
      <c r="B16" s="31" t="s">
        <v>32</v>
      </c>
      <c r="C16" s="67"/>
      <c r="D16" s="32">
        <f>E16+F16</f>
        <v>0</v>
      </c>
      <c r="E16" s="32">
        <f>H16</f>
        <v>0</v>
      </c>
      <c r="F16" s="32">
        <f>L16</f>
        <v>0</v>
      </c>
      <c r="G16" s="32">
        <f>H16+L16</f>
        <v>0</v>
      </c>
      <c r="H16" s="32">
        <f>I16+J16+K16</f>
        <v>0</v>
      </c>
      <c r="I16" s="32"/>
      <c r="J16" s="32"/>
      <c r="K16" s="32">
        <v>0</v>
      </c>
      <c r="L16" s="32">
        <f>M16+N16+O16+P16</f>
        <v>0</v>
      </c>
      <c r="M16" s="32"/>
      <c r="N16" s="32"/>
      <c r="O16" s="32"/>
      <c r="P16" s="33">
        <v>0</v>
      </c>
    </row>
    <row r="17" spans="1:16" s="4" customFormat="1" ht="14.25" customHeight="1">
      <c r="A17" s="55"/>
      <c r="B17" s="40" t="s">
        <v>40</v>
      </c>
      <c r="C17" s="39"/>
      <c r="D17" s="41">
        <f>E17+F17</f>
        <v>1909055.65</v>
      </c>
      <c r="E17" s="41">
        <v>817227.65</v>
      </c>
      <c r="F17" s="41">
        <v>1091828</v>
      </c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s="4" customFormat="1" ht="14.25" customHeight="1">
      <c r="A18" s="70" t="s">
        <v>33</v>
      </c>
      <c r="B18" s="62" t="s">
        <v>34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</row>
    <row r="19" spans="1:16" s="4" customFormat="1" ht="14.25" customHeight="1">
      <c r="A19" s="48"/>
      <c r="B19" s="56" t="s">
        <v>41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4" customFormat="1" ht="14.25" customHeight="1">
      <c r="A20" s="48"/>
      <c r="B20" s="57" t="s">
        <v>42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4" customFormat="1" ht="14.25" customHeight="1">
      <c r="A21" s="48"/>
      <c r="B21" s="57" t="s">
        <v>43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4" customFormat="1" ht="14.25" customHeight="1">
      <c r="A22" s="48"/>
      <c r="B22" s="78" t="s">
        <v>44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</row>
    <row r="23" spans="1:16" s="4" customFormat="1" ht="14.25" customHeight="1">
      <c r="A23" s="48"/>
      <c r="B23" s="26" t="s">
        <v>19</v>
      </c>
      <c r="C23" s="34" t="s">
        <v>46</v>
      </c>
      <c r="D23" s="27">
        <f>D24+D25+D26+D27</f>
        <v>2929458.56</v>
      </c>
      <c r="E23" s="27">
        <f>E25+E26</f>
        <v>428539.05</v>
      </c>
      <c r="F23" s="27">
        <f>F25+F26</f>
        <v>1132833.23</v>
      </c>
      <c r="G23" s="27">
        <f aca="true" t="shared" si="2" ref="G23:P23">G24+G25</f>
        <v>12000</v>
      </c>
      <c r="H23" s="27">
        <f t="shared" si="2"/>
        <v>3500</v>
      </c>
      <c r="I23" s="27">
        <f t="shared" si="2"/>
        <v>0</v>
      </c>
      <c r="J23" s="27">
        <f t="shared" si="2"/>
        <v>0</v>
      </c>
      <c r="K23" s="27">
        <f t="shared" si="2"/>
        <v>3500</v>
      </c>
      <c r="L23" s="27">
        <f t="shared" si="2"/>
        <v>8500</v>
      </c>
      <c r="M23" s="27">
        <f t="shared" si="2"/>
        <v>0</v>
      </c>
      <c r="N23" s="27">
        <f t="shared" si="2"/>
        <v>0</v>
      </c>
      <c r="O23" s="27">
        <f t="shared" si="2"/>
        <v>0</v>
      </c>
      <c r="P23" s="27">
        <f t="shared" si="2"/>
        <v>8500</v>
      </c>
    </row>
    <row r="24" spans="1:16" s="4" customFormat="1" ht="14.25" customHeight="1">
      <c r="A24" s="48"/>
      <c r="B24" s="28" t="s">
        <v>29</v>
      </c>
      <c r="C24" s="66"/>
      <c r="D24" s="29">
        <v>35857</v>
      </c>
      <c r="E24" s="29">
        <v>0</v>
      </c>
      <c r="F24" s="29"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30"/>
    </row>
    <row r="25" spans="1:16" s="4" customFormat="1" ht="14.25" customHeight="1">
      <c r="A25" s="48"/>
      <c r="B25" s="31" t="s">
        <v>32</v>
      </c>
      <c r="C25" s="67"/>
      <c r="D25" s="32">
        <f>E25+F25</f>
        <v>12000</v>
      </c>
      <c r="E25" s="32">
        <v>3500</v>
      </c>
      <c r="F25" s="32">
        <v>8500</v>
      </c>
      <c r="G25" s="32">
        <f>H25+L25</f>
        <v>12000</v>
      </c>
      <c r="H25" s="32">
        <f>I25+J25+K25</f>
        <v>3500</v>
      </c>
      <c r="I25" s="32"/>
      <c r="J25" s="32"/>
      <c r="K25" s="32">
        <v>3500</v>
      </c>
      <c r="L25" s="32">
        <f>M25+N25+O25+P25</f>
        <v>8500</v>
      </c>
      <c r="M25" s="32"/>
      <c r="N25" s="32"/>
      <c r="O25" s="32"/>
      <c r="P25" s="33">
        <v>8500</v>
      </c>
    </row>
    <row r="26" spans="1:16" s="4" customFormat="1" ht="14.25" customHeight="1">
      <c r="A26" s="48"/>
      <c r="B26" s="40" t="s">
        <v>40</v>
      </c>
      <c r="C26" s="39"/>
      <c r="D26" s="41">
        <f>E26+F26</f>
        <v>1549372.28</v>
      </c>
      <c r="E26" s="41">
        <v>425039.05</v>
      </c>
      <c r="F26" s="41">
        <v>1124333.23</v>
      </c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 s="4" customFormat="1" ht="14.25" customHeight="1" thickBot="1">
      <c r="A27" s="55"/>
      <c r="B27" s="40" t="s">
        <v>45</v>
      </c>
      <c r="C27" s="39"/>
      <c r="D27" s="41">
        <f>E27+F27</f>
        <v>1332229.28</v>
      </c>
      <c r="E27" s="41">
        <v>327334.39</v>
      </c>
      <c r="F27" s="41">
        <v>1004894.89</v>
      </c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s="1" customFormat="1" ht="16.5" customHeight="1" thickBot="1">
      <c r="A28" s="15" t="s">
        <v>4</v>
      </c>
      <c r="B28" s="16" t="s">
        <v>24</v>
      </c>
      <c r="C28" s="16"/>
      <c r="D28" s="22">
        <f>D33</f>
        <v>4041507.51</v>
      </c>
      <c r="E28" s="22">
        <f aca="true" t="shared" si="3" ref="E28:P28">E33</f>
        <v>606226.08</v>
      </c>
      <c r="F28" s="22">
        <f t="shared" si="3"/>
        <v>3435281.4299999997</v>
      </c>
      <c r="G28" s="22">
        <f t="shared" si="3"/>
        <v>1391445.55</v>
      </c>
      <c r="H28" s="22">
        <f t="shared" si="3"/>
        <v>208716.79</v>
      </c>
      <c r="I28" s="22">
        <f t="shared" si="3"/>
        <v>0</v>
      </c>
      <c r="J28" s="22">
        <f t="shared" si="3"/>
        <v>0</v>
      </c>
      <c r="K28" s="22">
        <f t="shared" si="3"/>
        <v>208716.79</v>
      </c>
      <c r="L28" s="22">
        <f t="shared" si="3"/>
        <v>1182728.76</v>
      </c>
      <c r="M28" s="22">
        <f t="shared" si="3"/>
        <v>0</v>
      </c>
      <c r="N28" s="22">
        <f t="shared" si="3"/>
        <v>0</v>
      </c>
      <c r="O28" s="22">
        <f t="shared" si="3"/>
        <v>0</v>
      </c>
      <c r="P28" s="22">
        <f t="shared" si="3"/>
        <v>1182728.76</v>
      </c>
    </row>
    <row r="29" spans="1:16" s="1" customFormat="1" ht="12" customHeight="1">
      <c r="A29" s="47" t="s">
        <v>26</v>
      </c>
      <c r="B29" s="43" t="s">
        <v>36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s="1" customFormat="1" ht="12" customHeight="1">
      <c r="A30" s="48"/>
      <c r="B30" s="58" t="s">
        <v>37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</row>
    <row r="31" spans="1:16" s="1" customFormat="1" ht="12" customHeight="1">
      <c r="A31" s="48"/>
      <c r="B31" s="60" t="s">
        <v>38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s="1" customFormat="1" ht="12" customHeight="1">
      <c r="A32" s="48"/>
      <c r="B32" s="58" t="s">
        <v>39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</row>
    <row r="33" spans="1:16" s="1" customFormat="1" ht="12" customHeight="1">
      <c r="A33" s="48"/>
      <c r="B33" s="8" t="s">
        <v>19</v>
      </c>
      <c r="C33" s="10">
        <v>851.85195</v>
      </c>
      <c r="D33" s="14">
        <f>D34+D35</f>
        <v>4041507.51</v>
      </c>
      <c r="E33" s="14">
        <f aca="true" t="shared" si="4" ref="E33:P33">E34+E35</f>
        <v>606226.08</v>
      </c>
      <c r="F33" s="14">
        <f t="shared" si="4"/>
        <v>3435281.4299999997</v>
      </c>
      <c r="G33" s="14">
        <f t="shared" si="4"/>
        <v>1391445.55</v>
      </c>
      <c r="H33" s="14">
        <f t="shared" si="4"/>
        <v>208716.79</v>
      </c>
      <c r="I33" s="14">
        <f t="shared" si="4"/>
        <v>0</v>
      </c>
      <c r="J33" s="14">
        <f t="shared" si="4"/>
        <v>0</v>
      </c>
      <c r="K33" s="14">
        <f t="shared" si="4"/>
        <v>208716.79</v>
      </c>
      <c r="L33" s="14">
        <f t="shared" si="4"/>
        <v>1182728.76</v>
      </c>
      <c r="M33" s="14">
        <f t="shared" si="4"/>
        <v>0</v>
      </c>
      <c r="N33" s="14">
        <f t="shared" si="4"/>
        <v>0</v>
      </c>
      <c r="O33" s="14">
        <f t="shared" si="4"/>
        <v>0</v>
      </c>
      <c r="P33" s="14">
        <f t="shared" si="4"/>
        <v>1182728.76</v>
      </c>
    </row>
    <row r="34" spans="1:16" s="1" customFormat="1" ht="12" customHeight="1">
      <c r="A34" s="48"/>
      <c r="B34" s="3" t="s">
        <v>22</v>
      </c>
      <c r="C34" s="45"/>
      <c r="D34" s="11">
        <f>E34+F34</f>
        <v>2650061.96</v>
      </c>
      <c r="E34" s="11">
        <v>397509.29</v>
      </c>
      <c r="F34" s="11">
        <v>2252552.67</v>
      </c>
      <c r="G34" s="11"/>
      <c r="H34" s="11"/>
      <c r="I34" s="12"/>
      <c r="J34" s="12"/>
      <c r="K34" s="12"/>
      <c r="L34" s="11"/>
      <c r="M34" s="12"/>
      <c r="N34" s="12"/>
      <c r="O34" s="12"/>
      <c r="P34" s="13"/>
    </row>
    <row r="35" spans="1:16" s="1" customFormat="1" ht="12" customHeight="1" thickBot="1">
      <c r="A35" s="48"/>
      <c r="B35" s="35" t="s">
        <v>32</v>
      </c>
      <c r="C35" s="46"/>
      <c r="D35" s="36">
        <f>E35+F35</f>
        <v>1391445.55</v>
      </c>
      <c r="E35" s="36">
        <f>H35</f>
        <v>208716.79</v>
      </c>
      <c r="F35" s="36">
        <f>L35</f>
        <v>1182728.76</v>
      </c>
      <c r="G35" s="36">
        <f>H35+L35</f>
        <v>1391445.55</v>
      </c>
      <c r="H35" s="36">
        <f>I35+J35+K35</f>
        <v>208716.79</v>
      </c>
      <c r="I35" s="37"/>
      <c r="J35" s="37"/>
      <c r="K35" s="37">
        <v>208716.79</v>
      </c>
      <c r="L35" s="36">
        <f>M35+N35+O35+P35</f>
        <v>1182728.76</v>
      </c>
      <c r="M35" s="37"/>
      <c r="N35" s="37"/>
      <c r="O35" s="37"/>
      <c r="P35" s="38">
        <v>1182728.76</v>
      </c>
    </row>
    <row r="36" spans="1:16" ht="18" customHeight="1" thickBot="1">
      <c r="A36" s="49" t="s">
        <v>0</v>
      </c>
      <c r="B36" s="50"/>
      <c r="C36" s="50"/>
      <c r="D36" s="23">
        <f aca="true" t="shared" si="5" ref="D36:P36">D11+D28</f>
        <v>8911878.719999999</v>
      </c>
      <c r="E36" s="23">
        <f t="shared" si="5"/>
        <v>1883849.7799999998</v>
      </c>
      <c r="F36" s="23">
        <f t="shared" si="5"/>
        <v>5659942.66</v>
      </c>
      <c r="G36" s="23">
        <f t="shared" si="5"/>
        <v>1403445.55</v>
      </c>
      <c r="H36" s="23">
        <f t="shared" si="5"/>
        <v>212216.79</v>
      </c>
      <c r="I36" s="23">
        <f t="shared" si="5"/>
        <v>0</v>
      </c>
      <c r="J36" s="23">
        <f t="shared" si="5"/>
        <v>0</v>
      </c>
      <c r="K36" s="23">
        <f t="shared" si="5"/>
        <v>212216.79</v>
      </c>
      <c r="L36" s="23">
        <f t="shared" si="5"/>
        <v>1191228.76</v>
      </c>
      <c r="M36" s="23">
        <f t="shared" si="5"/>
        <v>0</v>
      </c>
      <c r="N36" s="23">
        <f t="shared" si="5"/>
        <v>0</v>
      </c>
      <c r="O36" s="23">
        <f t="shared" si="5"/>
        <v>0</v>
      </c>
      <c r="P36" s="24">
        <f t="shared" si="5"/>
        <v>1191228.76</v>
      </c>
    </row>
    <row r="37" spans="1:16" ht="12.75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ht="12.75">
      <c r="A38" s="9"/>
    </row>
    <row r="39" spans="1:16" ht="12.75">
      <c r="A39" s="9"/>
      <c r="N39" s="82"/>
      <c r="O39" s="82"/>
      <c r="P39" s="82"/>
    </row>
    <row r="40" ht="12.75">
      <c r="A40" s="9"/>
    </row>
    <row r="41" spans="1:16" ht="12.75">
      <c r="A41" s="9"/>
      <c r="N41" s="82"/>
      <c r="O41" s="82"/>
      <c r="P41" s="82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</sheetData>
  <sheetProtection/>
  <mergeCells count="39">
    <mergeCell ref="C24:C25"/>
    <mergeCell ref="A1:P1"/>
    <mergeCell ref="N41:P41"/>
    <mergeCell ref="N39:P39"/>
    <mergeCell ref="F5:F9"/>
    <mergeCell ref="G6:G9"/>
    <mergeCell ref="H8:H9"/>
    <mergeCell ref="H7:K7"/>
    <mergeCell ref="D4:D9"/>
    <mergeCell ref="A18:A27"/>
    <mergeCell ref="A2:P2"/>
    <mergeCell ref="E4:F4"/>
    <mergeCell ref="H6:P6"/>
    <mergeCell ref="G5:P5"/>
    <mergeCell ref="C4:C9"/>
    <mergeCell ref="I8:K8"/>
    <mergeCell ref="L7:P7"/>
    <mergeCell ref="M8:P8"/>
    <mergeCell ref="B22:P22"/>
    <mergeCell ref="E5:E9"/>
    <mergeCell ref="B4:B9"/>
    <mergeCell ref="A12:A17"/>
    <mergeCell ref="B19:P19"/>
    <mergeCell ref="L8:L9"/>
    <mergeCell ref="B12:P12"/>
    <mergeCell ref="B13:P13"/>
    <mergeCell ref="C15:C16"/>
    <mergeCell ref="B18:P18"/>
    <mergeCell ref="G4:P4"/>
    <mergeCell ref="C34:C35"/>
    <mergeCell ref="A29:A35"/>
    <mergeCell ref="A36:C36"/>
    <mergeCell ref="A4:A9"/>
    <mergeCell ref="B20:P20"/>
    <mergeCell ref="B21:P21"/>
    <mergeCell ref="B32:P32"/>
    <mergeCell ref="B29:P29"/>
    <mergeCell ref="B30:P30"/>
    <mergeCell ref="B31:P3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2017-01-04T06:29:45Z</cp:lastPrinted>
  <dcterms:created xsi:type="dcterms:W3CDTF">2002-03-22T09:59:04Z</dcterms:created>
  <dcterms:modified xsi:type="dcterms:W3CDTF">2017-01-04T06:29:56Z</dcterms:modified>
  <cp:category/>
  <cp:version/>
  <cp:contentType/>
  <cp:contentStatus/>
</cp:coreProperties>
</file>