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'Z4'!$A$1:$P$35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<sst xmlns="http://schemas.openxmlformats.org/spreadsheetml/2006/main" count="59" uniqueCount="46">
  <si>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</si>
  <si>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</si>
  <si>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</si>
  <si>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</si>
  <si>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</si>
  <si>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</si>
  <si>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</si>
  <si>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</si>
  <si>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</si>
  <si>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</si>
  <si>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</si>
  <si>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</si>
  <si>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</si>
  <si>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</si>
  <si>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</si>
  <si>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</si>
  <si>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</si>
  <si>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</si>
  <si>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</si>
  <si>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</si>
  <si>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na programy i projekty realizowane ze środków pochodzących z  funduszy strukturalnych i Funduszu Spójności</t>
  </si>
  <si>
    <t>Wydatki majątkowe razem:</t>
  </si>
  <si>
    <t>Środki z budżetu krajowego</t>
  </si>
  <si>
    <t>Wydatki bieżące razem:</t>
  </si>
  <si>
    <t>Wydatki w okresie realizacji Projektu (całkowita wartość projektu) (5+6)</t>
  </si>
  <si>
    <t>Załącznik Nr 4 do Uchwały Rady Powiatu w Olecku Nr  …../...../…….. z dnia ……………………………..</t>
  </si>
  <si>
    <t>1.1</t>
  </si>
  <si>
    <t>600, 60014</t>
  </si>
  <si>
    <t xml:space="preserve">z tego: dotychczas poniesione </t>
  </si>
  <si>
    <t>Program: Program Rozwoju Obszarów Wiejskich 2014-2020</t>
  </si>
  <si>
    <t>Nazwa zadania: "Przebudowa drogi nr 1808N Sedranki Łęgowo" - realizowany przez Powiatowy Zarząd Dróg</t>
  </si>
  <si>
    <t>1.2</t>
  </si>
  <si>
    <t>1.3</t>
  </si>
  <si>
    <t>Program: Regionalny Program Operacyjny Województwa Warmińsko-Mazurskiego na lata 2014-2020</t>
  </si>
  <si>
    <t>750,75020</t>
  </si>
  <si>
    <t>2017 rok</t>
  </si>
  <si>
    <t>Poddziałanie: Wsparcie inwestycji związanych z tworzeniem, ulepszaniem lub rozbudową wszystkich rodzajów małej infrastruktury, w tym inwestycji w energię odnawialną i w oszczędzanie energii</t>
  </si>
  <si>
    <t>2017 r.</t>
  </si>
  <si>
    <t>Nazwa zadania: "Cyfrowe usługi w zakresie udostępniania informacji publicznej Starostwa Powiatowego w Olecku" - realizowany przez Starostwo Powiatowe</t>
  </si>
  <si>
    <t>2018 r.</t>
  </si>
  <si>
    <t>Działanie RPWM.03.01.00 Cyfrowa dostępność informacji sektora publicznego oraz wysoka jakość e-usług publicznych</t>
  </si>
  <si>
    <t>Poddziałanie: Cyfrowa dostępność informacji sektora publicznego oraz wysoka jakość e-usług publicznych</t>
  </si>
  <si>
    <t>852,85295</t>
  </si>
  <si>
    <t>Działanie RPWM.09.02.00 Infrastruktura socjalna</t>
  </si>
  <si>
    <t>Poddziałanie: Infrastruktura socjalna</t>
  </si>
  <si>
    <t>Nazwa zadania: "Adaptacja budynku wielofunkcyjnego na budynek mieszkalny - mieszkania o charakterze wspieranym wraz z zagospodarowaniem terenu i zakupem wyposażenia" - realizowany przez Powiatowe Centrum Pomocy Rodzinie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</si>
</sst>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4" fontId="8" fillId="4" borderId="12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4" fontId="5" fillId="34" borderId="10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6" fillId="35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 horizontal="left"/>
    </xf>
    <xf numFmtId="4" fontId="9" fillId="33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5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center"/>
    </xf>
    <xf numFmtId="4" fontId="8" fillId="4" borderId="20" xfId="0" applyNumberFormat="1" applyFont="1" applyFill="1" applyBorder="1" applyAlignment="1">
      <alignment horizontal="right"/>
    </xf>
    <xf numFmtId="4" fontId="8" fillId="4" borderId="21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9"/>
  <sheetViews>
    <sheetView tabSelected="1" zoomScalePageLayoutView="0" workbookViewId="0" topLeftCell="A1">
      <selection activeCell="L41" sqref="L41"/>
    </sheetView>
  </sheetViews>
  <sheetFormatPr defaultColWidth="9.00390625" defaultRowHeight="12.75"/>
  <cols>
    <col min="1" max="1" width="4.75390625" style="5" customWidth="1"/>
    <col min="2" max="2" width="48.625" style="0" customWidth="1"/>
    <col min="3" max="3" width="10.8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125" style="0" customWidth="1"/>
    <col min="8" max="8" width="11.625" style="0" customWidth="1"/>
    <col min="11" max="11" width="11.12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9.75" customHeight="1" thickBot="1">
      <c r="A3" s="7"/>
    </row>
    <row r="4" spans="1:16" ht="12" customHeight="1">
      <c r="A4" s="24" t="s">
        <v>2</v>
      </c>
      <c r="B4" s="27" t="s">
        <v>5</v>
      </c>
      <c r="C4" s="27" t="s">
        <v>6</v>
      </c>
      <c r="D4" s="27" t="s">
        <v>24</v>
      </c>
      <c r="E4" s="29" t="s">
        <v>1</v>
      </c>
      <c r="F4" s="29"/>
      <c r="G4" s="29" t="s">
        <v>7</v>
      </c>
      <c r="H4" s="29"/>
      <c r="I4" s="29"/>
      <c r="J4" s="29"/>
      <c r="K4" s="29"/>
      <c r="L4" s="29"/>
      <c r="M4" s="29"/>
      <c r="N4" s="29"/>
      <c r="O4" s="29"/>
      <c r="P4" s="30"/>
    </row>
    <row r="5" spans="1:16" ht="12.75" customHeight="1">
      <c r="A5" s="25"/>
      <c r="B5" s="26"/>
      <c r="C5" s="26"/>
      <c r="D5" s="26"/>
      <c r="E5" s="26" t="s">
        <v>22</v>
      </c>
      <c r="F5" s="26" t="s">
        <v>8</v>
      </c>
      <c r="G5" s="34" t="s">
        <v>35</v>
      </c>
      <c r="H5" s="34"/>
      <c r="I5" s="34"/>
      <c r="J5" s="34"/>
      <c r="K5" s="34"/>
      <c r="L5" s="34"/>
      <c r="M5" s="34"/>
      <c r="N5" s="34"/>
      <c r="O5" s="34"/>
      <c r="P5" s="35"/>
    </row>
    <row r="6" spans="1:16" ht="12.75" customHeight="1">
      <c r="A6" s="25"/>
      <c r="B6" s="26"/>
      <c r="C6" s="26"/>
      <c r="D6" s="26"/>
      <c r="E6" s="26"/>
      <c r="F6" s="26"/>
      <c r="G6" s="26" t="s">
        <v>9</v>
      </c>
      <c r="H6" s="32" t="s">
        <v>10</v>
      </c>
      <c r="I6" s="32"/>
      <c r="J6" s="32"/>
      <c r="K6" s="32"/>
      <c r="L6" s="32"/>
      <c r="M6" s="32"/>
      <c r="N6" s="32"/>
      <c r="O6" s="32"/>
      <c r="P6" s="33"/>
    </row>
    <row r="7" spans="1:16" ht="12.75" customHeight="1">
      <c r="A7" s="25"/>
      <c r="B7" s="26"/>
      <c r="C7" s="26"/>
      <c r="D7" s="26"/>
      <c r="E7" s="26"/>
      <c r="F7" s="26"/>
      <c r="G7" s="26"/>
      <c r="H7" s="34" t="s">
        <v>11</v>
      </c>
      <c r="I7" s="34"/>
      <c r="J7" s="34"/>
      <c r="K7" s="34"/>
      <c r="L7" s="26" t="s">
        <v>8</v>
      </c>
      <c r="M7" s="26"/>
      <c r="N7" s="26"/>
      <c r="O7" s="26"/>
      <c r="P7" s="28"/>
    </row>
    <row r="8" spans="1:16" ht="12.75" customHeight="1">
      <c r="A8" s="25"/>
      <c r="B8" s="26"/>
      <c r="C8" s="26"/>
      <c r="D8" s="26"/>
      <c r="E8" s="26"/>
      <c r="F8" s="26"/>
      <c r="G8" s="26"/>
      <c r="H8" s="26" t="s">
        <v>12</v>
      </c>
      <c r="I8" s="36" t="s">
        <v>13</v>
      </c>
      <c r="J8" s="36"/>
      <c r="K8" s="36"/>
      <c r="L8" s="26" t="s">
        <v>14</v>
      </c>
      <c r="M8" s="26" t="s">
        <v>13</v>
      </c>
      <c r="N8" s="26"/>
      <c r="O8" s="26"/>
      <c r="P8" s="28"/>
    </row>
    <row r="9" spans="1:16" ht="37.5" customHeight="1">
      <c r="A9" s="25"/>
      <c r="B9" s="26"/>
      <c r="C9" s="26"/>
      <c r="D9" s="26"/>
      <c r="E9" s="26"/>
      <c r="F9" s="26"/>
      <c r="G9" s="26"/>
      <c r="H9" s="26"/>
      <c r="I9" s="4" t="s">
        <v>15</v>
      </c>
      <c r="J9" s="4" t="s">
        <v>16</v>
      </c>
      <c r="K9" s="4" t="s">
        <v>17</v>
      </c>
      <c r="L9" s="26"/>
      <c r="M9" s="4" t="s">
        <v>18</v>
      </c>
      <c r="N9" s="4" t="s">
        <v>15</v>
      </c>
      <c r="O9" s="4" t="s">
        <v>16</v>
      </c>
      <c r="P9" s="6" t="s">
        <v>17</v>
      </c>
    </row>
    <row r="10" spans="1:16" s="3" customFormat="1" ht="12" customHeight="1">
      <c r="A10" s="48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  <c r="P10" s="49">
        <v>16</v>
      </c>
    </row>
    <row r="11" spans="1:16" s="3" customFormat="1" ht="14.25" customHeight="1">
      <c r="A11" s="50" t="s">
        <v>3</v>
      </c>
      <c r="B11" s="45" t="s">
        <v>21</v>
      </c>
      <c r="C11" s="46"/>
      <c r="D11" s="47">
        <f>D15+D22+D30</f>
        <v>6235671.21</v>
      </c>
      <c r="E11" s="47">
        <f aca="true" t="shared" si="0" ref="E11:P11">E15+E22+E30</f>
        <v>1870315.3399999999</v>
      </c>
      <c r="F11" s="47">
        <f t="shared" si="0"/>
        <v>4365355.87</v>
      </c>
      <c r="G11" s="47">
        <f t="shared" si="0"/>
        <v>3488487.9299999997</v>
      </c>
      <c r="H11" s="47">
        <f t="shared" si="0"/>
        <v>1246775.7</v>
      </c>
      <c r="I11" s="47">
        <f t="shared" si="0"/>
        <v>0</v>
      </c>
      <c r="J11" s="47">
        <f t="shared" si="0"/>
        <v>0</v>
      </c>
      <c r="K11" s="47">
        <f t="shared" si="0"/>
        <v>1246775.7</v>
      </c>
      <c r="L11" s="47">
        <f t="shared" si="0"/>
        <v>2241712.23</v>
      </c>
      <c r="M11" s="47">
        <f t="shared" si="0"/>
        <v>0</v>
      </c>
      <c r="N11" s="47">
        <f t="shared" si="0"/>
        <v>0</v>
      </c>
      <c r="O11" s="47">
        <f t="shared" si="0"/>
        <v>0</v>
      </c>
      <c r="P11" s="51">
        <f t="shared" si="0"/>
        <v>2241712.23</v>
      </c>
    </row>
    <row r="12" spans="1:16" s="3" customFormat="1" ht="14.25" customHeight="1">
      <c r="A12" s="19" t="s">
        <v>26</v>
      </c>
      <c r="B12" s="39" t="s">
        <v>29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52"/>
    </row>
    <row r="13" spans="1:16" s="3" customFormat="1" ht="14.25" customHeight="1">
      <c r="A13" s="19"/>
      <c r="B13" s="39" t="s">
        <v>36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52"/>
    </row>
    <row r="14" spans="1:16" s="3" customFormat="1" ht="14.25" customHeight="1">
      <c r="A14" s="19"/>
      <c r="B14" s="20" t="s">
        <v>30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1:16" s="3" customFormat="1" ht="14.25" customHeight="1">
      <c r="A15" s="19"/>
      <c r="B15" s="11" t="s">
        <v>19</v>
      </c>
      <c r="C15" s="8" t="s">
        <v>27</v>
      </c>
      <c r="D15" s="12">
        <f>D16+D17</f>
        <v>1940912.65</v>
      </c>
      <c r="E15" s="12">
        <f aca="true" t="shared" si="1" ref="E15:P15">E16+E17</f>
        <v>849084.65</v>
      </c>
      <c r="F15" s="12">
        <f t="shared" si="1"/>
        <v>1091828</v>
      </c>
      <c r="G15" s="12">
        <f t="shared" si="1"/>
        <v>1909055.65</v>
      </c>
      <c r="H15" s="12">
        <f t="shared" si="1"/>
        <v>817227.65</v>
      </c>
      <c r="I15" s="12">
        <f t="shared" si="1"/>
        <v>0</v>
      </c>
      <c r="J15" s="12">
        <f t="shared" si="1"/>
        <v>0</v>
      </c>
      <c r="K15" s="12">
        <f t="shared" si="1"/>
        <v>817227.65</v>
      </c>
      <c r="L15" s="12">
        <f t="shared" si="1"/>
        <v>1091828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53">
        <f t="shared" si="1"/>
        <v>1091828</v>
      </c>
    </row>
    <row r="16" spans="1:16" s="3" customFormat="1" ht="14.25" customHeight="1">
      <c r="A16" s="19"/>
      <c r="B16" s="41" t="s">
        <v>28</v>
      </c>
      <c r="C16" s="42"/>
      <c r="D16" s="13">
        <f>E16+F16</f>
        <v>31857</v>
      </c>
      <c r="E16" s="13">
        <v>31857</v>
      </c>
      <c r="F16" s="13"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4"/>
    </row>
    <row r="17" spans="1:16" s="3" customFormat="1" ht="14.25" customHeight="1">
      <c r="A17" s="19"/>
      <c r="B17" s="15" t="s">
        <v>37</v>
      </c>
      <c r="C17" s="42"/>
      <c r="D17" s="16">
        <f>E17+F17</f>
        <v>1909055.65</v>
      </c>
      <c r="E17" s="16">
        <f>H17</f>
        <v>817227.65</v>
      </c>
      <c r="F17" s="16">
        <f>L17</f>
        <v>1091828</v>
      </c>
      <c r="G17" s="16">
        <f>H17+L17</f>
        <v>1909055.65</v>
      </c>
      <c r="H17" s="16">
        <f>I17+J17+K17</f>
        <v>817227.65</v>
      </c>
      <c r="I17" s="16"/>
      <c r="J17" s="16"/>
      <c r="K17" s="16">
        <v>817227.65</v>
      </c>
      <c r="L17" s="16">
        <f>M17+N17+O17+P17</f>
        <v>1091828</v>
      </c>
      <c r="M17" s="16"/>
      <c r="N17" s="16"/>
      <c r="O17" s="16"/>
      <c r="P17" s="17">
        <v>1091828</v>
      </c>
    </row>
    <row r="18" spans="1:16" s="3" customFormat="1" ht="14.25" customHeight="1">
      <c r="A18" s="19" t="s">
        <v>31</v>
      </c>
      <c r="B18" s="39" t="s">
        <v>33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52"/>
    </row>
    <row r="19" spans="1:16" s="3" customFormat="1" ht="14.25" customHeight="1">
      <c r="A19" s="19"/>
      <c r="B19" s="40" t="s">
        <v>40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54"/>
    </row>
    <row r="20" spans="1:16" s="3" customFormat="1" ht="14.25" customHeight="1">
      <c r="A20" s="19"/>
      <c r="B20" s="40" t="s">
        <v>41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54"/>
    </row>
    <row r="21" spans="1:16" s="3" customFormat="1" ht="14.25" customHeight="1">
      <c r="A21" s="19"/>
      <c r="B21" s="20" t="s">
        <v>38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1:16" s="3" customFormat="1" ht="14.25" customHeight="1">
      <c r="A22" s="19"/>
      <c r="B22" s="11" t="s">
        <v>19</v>
      </c>
      <c r="C22" s="18" t="s">
        <v>34</v>
      </c>
      <c r="D22" s="12">
        <f>D23+D24+D25</f>
        <v>1365300</v>
      </c>
      <c r="E22" s="12">
        <f aca="true" t="shared" si="2" ref="E22:P22">E23+E24+E25</f>
        <v>221000.25</v>
      </c>
      <c r="F22" s="12">
        <f t="shared" si="2"/>
        <v>1144299.75</v>
      </c>
      <c r="G22" s="12">
        <f t="shared" si="2"/>
        <v>30060</v>
      </c>
      <c r="H22" s="12">
        <f t="shared" si="2"/>
        <v>4509</v>
      </c>
      <c r="I22" s="12">
        <f t="shared" si="2"/>
        <v>0</v>
      </c>
      <c r="J22" s="12">
        <f t="shared" si="2"/>
        <v>0</v>
      </c>
      <c r="K22" s="12">
        <f t="shared" si="2"/>
        <v>4509</v>
      </c>
      <c r="L22" s="12">
        <f t="shared" si="2"/>
        <v>25551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53">
        <f t="shared" si="2"/>
        <v>25551</v>
      </c>
    </row>
    <row r="23" spans="1:16" s="3" customFormat="1" ht="14.25" customHeight="1">
      <c r="A23" s="19"/>
      <c r="B23" s="41" t="s">
        <v>28</v>
      </c>
      <c r="C23" s="42"/>
      <c r="D23" s="13">
        <f>E23+F23</f>
        <v>19065</v>
      </c>
      <c r="E23" s="13">
        <v>19065</v>
      </c>
      <c r="F23" s="13"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4" spans="1:16" s="3" customFormat="1" ht="14.25" customHeight="1">
      <c r="A24" s="19"/>
      <c r="B24" s="15" t="s">
        <v>37</v>
      </c>
      <c r="C24" s="42"/>
      <c r="D24" s="16">
        <f>E24+F24</f>
        <v>30060</v>
      </c>
      <c r="E24" s="16">
        <f>H24</f>
        <v>4509</v>
      </c>
      <c r="F24" s="16">
        <f>L24</f>
        <v>25551</v>
      </c>
      <c r="G24" s="16">
        <f>H24+L24</f>
        <v>30060</v>
      </c>
      <c r="H24" s="16">
        <f>I24+J24+K24</f>
        <v>4509</v>
      </c>
      <c r="I24" s="16"/>
      <c r="J24" s="16"/>
      <c r="K24" s="16">
        <v>4509</v>
      </c>
      <c r="L24" s="16">
        <f>M24+N24+O24+P24</f>
        <v>25551</v>
      </c>
      <c r="M24" s="16"/>
      <c r="N24" s="16"/>
      <c r="O24" s="16"/>
      <c r="P24" s="17">
        <v>25551</v>
      </c>
    </row>
    <row r="25" spans="1:16" s="3" customFormat="1" ht="14.25" customHeight="1">
      <c r="A25" s="19"/>
      <c r="B25" s="15" t="s">
        <v>39</v>
      </c>
      <c r="C25" s="43"/>
      <c r="D25" s="16">
        <f>E25+F25</f>
        <v>1316175</v>
      </c>
      <c r="E25" s="16">
        <v>197426.25</v>
      </c>
      <c r="F25" s="16">
        <v>1118748.75</v>
      </c>
      <c r="G25" s="16"/>
      <c r="H25" s="16"/>
      <c r="I25" s="16"/>
      <c r="J25" s="16"/>
      <c r="K25" s="16"/>
      <c r="L25" s="16"/>
      <c r="M25" s="16"/>
      <c r="N25" s="16"/>
      <c r="O25" s="16"/>
      <c r="P25" s="17"/>
    </row>
    <row r="26" spans="1:16" s="3" customFormat="1" ht="14.25" customHeight="1">
      <c r="A26" s="19" t="s">
        <v>32</v>
      </c>
      <c r="B26" s="39" t="s">
        <v>33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2"/>
    </row>
    <row r="27" spans="1:16" s="3" customFormat="1" ht="14.25" customHeight="1">
      <c r="A27" s="19"/>
      <c r="B27" s="40" t="s">
        <v>43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54"/>
    </row>
    <row r="28" spans="1:16" s="3" customFormat="1" ht="14.25" customHeight="1">
      <c r="A28" s="19"/>
      <c r="B28" s="40" t="s">
        <v>44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54"/>
    </row>
    <row r="29" spans="1:16" s="3" customFormat="1" ht="14.25" customHeight="1">
      <c r="A29" s="19"/>
      <c r="B29" s="20" t="s">
        <v>45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16" s="3" customFormat="1" ht="14.25" customHeight="1">
      <c r="A30" s="19"/>
      <c r="B30" s="11" t="s">
        <v>19</v>
      </c>
      <c r="C30" s="18" t="s">
        <v>42</v>
      </c>
      <c r="D30" s="12">
        <f>D31+D32+D33</f>
        <v>2929458.56</v>
      </c>
      <c r="E30" s="12">
        <f>E31+E32+E33</f>
        <v>800230.44</v>
      </c>
      <c r="F30" s="12">
        <f>F31+F32+F33</f>
        <v>2129228.12</v>
      </c>
      <c r="G30" s="12">
        <f>G31+G32+G33</f>
        <v>1549372.28</v>
      </c>
      <c r="H30" s="12">
        <f>H31+H32+H33</f>
        <v>425039.05</v>
      </c>
      <c r="I30" s="12">
        <f>I31+I32+I33</f>
        <v>0</v>
      </c>
      <c r="J30" s="12">
        <f>J31+J32+J33</f>
        <v>0</v>
      </c>
      <c r="K30" s="12">
        <f>K31+K32+K33</f>
        <v>425039.05</v>
      </c>
      <c r="L30" s="12">
        <f>L31+L32+L33</f>
        <v>1124333.23</v>
      </c>
      <c r="M30" s="12">
        <f>M31+M32+M33</f>
        <v>0</v>
      </c>
      <c r="N30" s="12">
        <f>N31+N32+N33</f>
        <v>0</v>
      </c>
      <c r="O30" s="12">
        <f>O31+O32+O33</f>
        <v>0</v>
      </c>
      <c r="P30" s="53">
        <f>P31+P32+P33</f>
        <v>1124333.23</v>
      </c>
    </row>
    <row r="31" spans="1:16" s="3" customFormat="1" ht="14.25" customHeight="1">
      <c r="A31" s="19"/>
      <c r="B31" s="41" t="s">
        <v>28</v>
      </c>
      <c r="C31" s="42"/>
      <c r="D31" s="13">
        <f>E31+F31</f>
        <v>47857</v>
      </c>
      <c r="E31" s="13">
        <v>47857</v>
      </c>
      <c r="F31" s="13"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14"/>
    </row>
    <row r="32" spans="1:16" s="3" customFormat="1" ht="14.25" customHeight="1">
      <c r="A32" s="19"/>
      <c r="B32" s="15" t="s">
        <v>37</v>
      </c>
      <c r="C32" s="42"/>
      <c r="D32" s="16">
        <f>E32+F32</f>
        <v>1549372.28</v>
      </c>
      <c r="E32" s="16">
        <f>H32</f>
        <v>425039.05</v>
      </c>
      <c r="F32" s="16">
        <f>L32</f>
        <v>1124333.23</v>
      </c>
      <c r="G32" s="16">
        <f>H32+L32</f>
        <v>1549372.28</v>
      </c>
      <c r="H32" s="16">
        <f>I32+J32+K32</f>
        <v>425039.05</v>
      </c>
      <c r="I32" s="16"/>
      <c r="J32" s="16"/>
      <c r="K32" s="16">
        <v>425039.05</v>
      </c>
      <c r="L32" s="16">
        <f>M32+N32+O32+P32</f>
        <v>1124333.23</v>
      </c>
      <c r="M32" s="16"/>
      <c r="N32" s="16"/>
      <c r="O32" s="16"/>
      <c r="P32" s="17">
        <v>1124333.23</v>
      </c>
    </row>
    <row r="33" spans="1:16" s="1" customFormat="1" ht="16.5" customHeight="1">
      <c r="A33" s="19"/>
      <c r="B33" s="15" t="s">
        <v>39</v>
      </c>
      <c r="C33" s="43"/>
      <c r="D33" s="16">
        <f>E33+F33</f>
        <v>1332229.28</v>
      </c>
      <c r="E33" s="16">
        <v>327334.39</v>
      </c>
      <c r="F33" s="16">
        <v>1004894.89</v>
      </c>
      <c r="G33" s="16"/>
      <c r="H33" s="16"/>
      <c r="I33" s="16"/>
      <c r="J33" s="16"/>
      <c r="K33" s="16"/>
      <c r="L33" s="16"/>
      <c r="M33" s="16"/>
      <c r="N33" s="16"/>
      <c r="O33" s="16"/>
      <c r="P33" s="17"/>
    </row>
    <row r="34" spans="1:16" s="1" customFormat="1" ht="16.5" customHeight="1" thickBot="1">
      <c r="A34" s="55" t="s">
        <v>4</v>
      </c>
      <c r="B34" s="56" t="s">
        <v>23</v>
      </c>
      <c r="C34" s="57"/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9">
        <v>0</v>
      </c>
    </row>
    <row r="35" spans="1:16" ht="18" customHeight="1" thickBot="1">
      <c r="A35" s="22" t="s">
        <v>0</v>
      </c>
      <c r="B35" s="23"/>
      <c r="C35" s="23"/>
      <c r="D35" s="9">
        <f>D11+D33</f>
        <v>7567900.49</v>
      </c>
      <c r="E35" s="9">
        <f>E11+E33</f>
        <v>2197649.73</v>
      </c>
      <c r="F35" s="9">
        <f>F11+F33</f>
        <v>5370250.76</v>
      </c>
      <c r="G35" s="9">
        <f>G11+G33</f>
        <v>3488487.9299999997</v>
      </c>
      <c r="H35" s="9">
        <f>H11+H33</f>
        <v>1246775.7</v>
      </c>
      <c r="I35" s="9">
        <f>I11+I33</f>
        <v>0</v>
      </c>
      <c r="J35" s="9">
        <f>J11+J33</f>
        <v>0</v>
      </c>
      <c r="K35" s="9">
        <f>K11+K33</f>
        <v>1246775.7</v>
      </c>
      <c r="L35" s="9">
        <f>L11+L33</f>
        <v>2241712.23</v>
      </c>
      <c r="M35" s="9">
        <f>M11+M33</f>
        <v>0</v>
      </c>
      <c r="N35" s="9">
        <f>N11+N33</f>
        <v>0</v>
      </c>
      <c r="O35" s="9">
        <f>O11+O33</f>
        <v>0</v>
      </c>
      <c r="P35" s="10">
        <f>P11+P33</f>
        <v>2241712.23</v>
      </c>
    </row>
    <row r="36" spans="1:16" ht="12.75" customHeight="1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ht="12.75">
      <c r="A37" s="7"/>
    </row>
    <row r="38" spans="1:16" ht="12.75">
      <c r="A38" s="7"/>
      <c r="N38" s="38"/>
      <c r="O38" s="38"/>
      <c r="P38" s="38"/>
    </row>
    <row r="39" ht="12.75">
      <c r="A39" s="7"/>
    </row>
    <row r="40" spans="1:16" ht="12.75">
      <c r="A40" s="7"/>
      <c r="N40" s="38"/>
      <c r="O40" s="38"/>
      <c r="P40" s="38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409.5">
      <c r="A51" s="7"/>
    </row>
    <row r="52" ht="409.5">
      <c r="A52" s="7"/>
    </row>
    <row r="53" ht="409.5">
      <c r="A53" s="7"/>
    </row>
    <row r="54" ht="409.5">
      <c r="A54" s="7"/>
    </row>
    <row r="55" ht="409.5">
      <c r="A55" s="7"/>
    </row>
    <row r="56" ht="409.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</sheetData>
  <sheetProtection/>
  <mergeCells count="39">
    <mergeCell ref="A1:P1"/>
    <mergeCell ref="N40:P40"/>
    <mergeCell ref="N38:P38"/>
    <mergeCell ref="F5:F9"/>
    <mergeCell ref="G6:G9"/>
    <mergeCell ref="H8:H9"/>
    <mergeCell ref="H7:K7"/>
    <mergeCell ref="A18:A25"/>
    <mergeCell ref="A26:A33"/>
    <mergeCell ref="B26:P26"/>
    <mergeCell ref="D4:D9"/>
    <mergeCell ref="G4:P4"/>
    <mergeCell ref="A2:P2"/>
    <mergeCell ref="E4:F4"/>
    <mergeCell ref="H6:P6"/>
    <mergeCell ref="G5:P5"/>
    <mergeCell ref="C4:C9"/>
    <mergeCell ref="I8:K8"/>
    <mergeCell ref="L7:P7"/>
    <mergeCell ref="A35:C35"/>
    <mergeCell ref="A4:A9"/>
    <mergeCell ref="E5:E9"/>
    <mergeCell ref="B4:B9"/>
    <mergeCell ref="M8:P8"/>
    <mergeCell ref="L8:L9"/>
    <mergeCell ref="C23:C24"/>
    <mergeCell ref="A12:A17"/>
    <mergeCell ref="B12:P12"/>
    <mergeCell ref="B14:P14"/>
    <mergeCell ref="B27:P27"/>
    <mergeCell ref="B29:P29"/>
    <mergeCell ref="C31:C32"/>
    <mergeCell ref="B28:P28"/>
    <mergeCell ref="C16:C17"/>
    <mergeCell ref="B20:P20"/>
    <mergeCell ref="B13:P13"/>
    <mergeCell ref="B19:P19"/>
    <mergeCell ref="B18:P18"/>
    <mergeCell ref="B21:P2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2016-11-08T07:53:59Z</cp:lastPrinted>
  <dcterms:created xsi:type="dcterms:W3CDTF">2002-03-22T09:59:04Z</dcterms:created>
  <dcterms:modified xsi:type="dcterms:W3CDTF">2016-11-08T07:54:01Z</dcterms:modified>
  <cp:category/>
  <cp:version/>
  <cp:contentType/>
  <cp:contentStatus/>
</cp:coreProperties>
</file>