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'Z7'!$A$1:$K$70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<sst xmlns="http://schemas.openxmlformats.org/spreadsheetml/2006/main" count="81" uniqueCount="59">
  <si>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</si>
  <si>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</si>
  <si>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</si>
  <si>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</si>
  <si>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</si>
  <si>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</si>
  <si>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</si>
  <si>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</si>
  <si>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</si>
  <si>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</si>
  <si>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</si>
  <si>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</si>
  <si>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</si>
  <si>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</si>
  <si>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</si>
  <si>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</si>
  <si>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</si>
  <si>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</si>
  <si>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</si>
  <si>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</si>
  <si>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</si>
  <si>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</si>
  <si>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</si>
  <si>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</si>
  <si>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</si>
  <si>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</si>
  <si>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</si>
  <si>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</si>
  <si>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</si>
  <si>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</si>
  <si>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</si>
  <si>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</si>
  <si>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</si>
  <si>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</si>
  <si>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</si>
  <si>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</si>
  <si>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</si>
  <si>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</si>
  <si>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</si>
  <si>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</si>
  <si>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</si>
  <si>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</si>
  <si>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</si>
  <si>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Dochody i wydatki związane z realizacją zadań  realizowanych na podstwaie umów (porozumień) z jednostkami samorządu terytorialnego w 2015 roku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</si>
  <si>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</si>
  <si>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</si>
  <si>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</si>
  <si>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</si>
  <si>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</si>
  <si>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</si>
  <si>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</si>
  <si>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</si>
  <si>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</si>
  <si>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</si>
  <si>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</si>
  <si>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Opłaty z tytułu zakupu usług telekomunikacyjnch</t>
  </si>
  <si>
    <t>Dotacja celowa na pomoc finansową udzielaną między jst na dofinansowanie własnych zadań inwestycyjnych i zakupów inwestycyjnych</t>
  </si>
  <si>
    <t>Zakup usług remontowych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</si>
  <si>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XI/ 62 /2015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29 października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</si>
</sst>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wrapText="1"/>
    </xf>
    <xf numFmtId="4" fontId="4" fillId="4" borderId="14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">
      <selection activeCell="A2" sqref="A2:K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2.0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8" customHeight="1">
      <c r="C1" s="87" t="s">
        <v>58</v>
      </c>
      <c r="D1" s="87"/>
      <c r="E1" s="87"/>
      <c r="F1" s="87"/>
      <c r="G1" s="87"/>
      <c r="H1" s="87"/>
      <c r="I1" s="87"/>
      <c r="J1" s="87"/>
      <c r="K1" s="87"/>
      <c r="L1" s="19"/>
    </row>
    <row r="2" spans="1:12" ht="14.25" customHeight="1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89" t="s">
        <v>6</v>
      </c>
      <c r="B4" s="90"/>
      <c r="C4" s="90"/>
      <c r="D4" s="80" t="s">
        <v>7</v>
      </c>
      <c r="E4" s="82" t="s">
        <v>13</v>
      </c>
      <c r="F4" s="82" t="s">
        <v>26</v>
      </c>
      <c r="G4" s="80" t="s">
        <v>14</v>
      </c>
      <c r="H4" s="80"/>
      <c r="I4" s="80"/>
      <c r="J4" s="80"/>
      <c r="K4" s="93"/>
      <c r="L4" s="8"/>
    </row>
    <row r="5" spans="1:13" ht="12" customHeight="1">
      <c r="A5" s="91"/>
      <c r="B5" s="92"/>
      <c r="C5" s="92"/>
      <c r="D5" s="81"/>
      <c r="E5" s="83"/>
      <c r="F5" s="83"/>
      <c r="G5" s="83" t="s">
        <v>17</v>
      </c>
      <c r="H5" s="81" t="s">
        <v>11</v>
      </c>
      <c r="I5" s="81"/>
      <c r="J5" s="81"/>
      <c r="K5" s="84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81"/>
      <c r="E6" s="83"/>
      <c r="F6" s="83"/>
      <c r="G6" s="83"/>
      <c r="H6" s="42" t="s">
        <v>35</v>
      </c>
      <c r="I6" s="43" t="s">
        <v>2</v>
      </c>
      <c r="J6" s="42" t="s">
        <v>3</v>
      </c>
      <c r="K6" s="84"/>
      <c r="L6" s="27"/>
      <c r="M6" s="15"/>
    </row>
    <row r="7" spans="1:13" ht="11.25" customHeight="1">
      <c r="A7" s="56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57">
        <v>11</v>
      </c>
      <c r="L7" s="24"/>
      <c r="M7" s="15"/>
    </row>
    <row r="8" spans="1:13" ht="21.75" customHeight="1">
      <c r="A8" s="71"/>
      <c r="B8" s="72"/>
      <c r="C8" s="72"/>
      <c r="D8" s="73" t="s">
        <v>25</v>
      </c>
      <c r="E8" s="74">
        <f aca="true" t="shared" si="0" ref="E8:K8">E9+E13+E15+E17+E21+E34+E37+E53+E61+E63+E66</f>
        <v>4292986.16</v>
      </c>
      <c r="F8" s="74">
        <f t="shared" si="0"/>
        <v>4081736.8100000005</v>
      </c>
      <c r="G8" s="74">
        <f t="shared" si="0"/>
        <v>2655286.0500000003</v>
      </c>
      <c r="H8" s="74">
        <f t="shared" si="0"/>
        <v>1309590.74</v>
      </c>
      <c r="I8" s="74">
        <f t="shared" si="0"/>
        <v>121500.65</v>
      </c>
      <c r="J8" s="74">
        <f t="shared" si="0"/>
        <v>138750.65</v>
      </c>
      <c r="K8" s="74">
        <f t="shared" si="0"/>
        <v>1426450.76</v>
      </c>
      <c r="L8" s="25"/>
      <c r="M8" s="15"/>
    </row>
    <row r="9" spans="1:13" ht="20.25" customHeight="1">
      <c r="A9" s="58" t="s">
        <v>29</v>
      </c>
      <c r="B9" s="54" t="s">
        <v>30</v>
      </c>
      <c r="C9" s="34"/>
      <c r="D9" s="55" t="s">
        <v>20</v>
      </c>
      <c r="E9" s="49">
        <f>E10</f>
        <v>1776450.76</v>
      </c>
      <c r="F9" s="49">
        <f aca="true" t="shared" si="1" ref="F9:K9">F11+F12</f>
        <v>1426450.76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1426450.76</v>
      </c>
      <c r="L9" s="25"/>
      <c r="M9" s="15"/>
    </row>
    <row r="10" spans="1:13" ht="39.75" customHeight="1">
      <c r="A10" s="31"/>
      <c r="B10" s="5"/>
      <c r="C10" s="9">
        <v>6300</v>
      </c>
      <c r="D10" s="12" t="s">
        <v>47</v>
      </c>
      <c r="E10" s="50">
        <v>1776450.76</v>
      </c>
      <c r="F10" s="50"/>
      <c r="G10" s="50"/>
      <c r="H10" s="50"/>
      <c r="I10" s="50"/>
      <c r="J10" s="50"/>
      <c r="K10" s="51"/>
      <c r="L10" s="26"/>
      <c r="M10" s="15"/>
    </row>
    <row r="11" spans="1:13" ht="20.25" customHeight="1">
      <c r="A11" s="31"/>
      <c r="B11" s="5"/>
      <c r="C11" s="9">
        <v>6050</v>
      </c>
      <c r="D11" s="17" t="s">
        <v>4</v>
      </c>
      <c r="E11" s="50"/>
      <c r="F11" s="50">
        <f>G11+K11</f>
        <v>1376450.76</v>
      </c>
      <c r="G11" s="50"/>
      <c r="H11" s="50"/>
      <c r="I11" s="50"/>
      <c r="J11" s="50"/>
      <c r="K11" s="51">
        <v>1376450.76</v>
      </c>
      <c r="L11" s="26"/>
      <c r="M11" s="15"/>
    </row>
    <row r="12" spans="1:13" ht="33" customHeight="1">
      <c r="A12" s="31"/>
      <c r="B12" s="5"/>
      <c r="C12" s="9">
        <v>6300</v>
      </c>
      <c r="D12" s="12" t="s">
        <v>56</v>
      </c>
      <c r="E12" s="50"/>
      <c r="F12" s="50">
        <f>G12+K12</f>
        <v>50000</v>
      </c>
      <c r="G12" s="50"/>
      <c r="H12" s="50"/>
      <c r="I12" s="50"/>
      <c r="J12" s="50"/>
      <c r="K12" s="51">
        <v>50000</v>
      </c>
      <c r="L12" s="26"/>
      <c r="M12" s="15"/>
    </row>
    <row r="13" spans="1:13" ht="24.75" customHeight="1">
      <c r="A13" s="45">
        <v>630</v>
      </c>
      <c r="B13" s="34">
        <v>63003</v>
      </c>
      <c r="C13" s="34"/>
      <c r="D13" s="18" t="s">
        <v>40</v>
      </c>
      <c r="E13" s="49">
        <f aca="true" t="shared" si="2" ref="E13:K13">E14</f>
        <v>0</v>
      </c>
      <c r="F13" s="49">
        <f t="shared" si="2"/>
        <v>2500</v>
      </c>
      <c r="G13" s="49">
        <f t="shared" si="2"/>
        <v>2500</v>
      </c>
      <c r="H13" s="49">
        <f t="shared" si="2"/>
        <v>0</v>
      </c>
      <c r="I13" s="49">
        <f t="shared" si="2"/>
        <v>0</v>
      </c>
      <c r="J13" s="49">
        <f t="shared" si="2"/>
        <v>2500</v>
      </c>
      <c r="K13" s="52">
        <f t="shared" si="2"/>
        <v>0</v>
      </c>
      <c r="L13" s="26"/>
      <c r="M13" s="15"/>
    </row>
    <row r="14" spans="1:13" ht="27.75" customHeight="1">
      <c r="A14" s="31"/>
      <c r="B14" s="5"/>
      <c r="C14" s="9">
        <v>2710</v>
      </c>
      <c r="D14" s="12" t="s">
        <v>54</v>
      </c>
      <c r="E14" s="50"/>
      <c r="F14" s="50">
        <v>2500</v>
      </c>
      <c r="G14" s="50">
        <f>F14</f>
        <v>2500</v>
      </c>
      <c r="H14" s="50"/>
      <c r="I14" s="50"/>
      <c r="J14" s="50">
        <f>F14</f>
        <v>2500</v>
      </c>
      <c r="K14" s="51"/>
      <c r="L14" s="26"/>
      <c r="M14" s="15"/>
    </row>
    <row r="15" spans="1:13" ht="21" customHeight="1">
      <c r="A15" s="45">
        <v>750</v>
      </c>
      <c r="B15" s="34">
        <v>75018</v>
      </c>
      <c r="C15" s="34"/>
      <c r="D15" s="18" t="s">
        <v>19</v>
      </c>
      <c r="E15" s="49">
        <f aca="true" t="shared" si="3" ref="E15:K15">E16</f>
        <v>0</v>
      </c>
      <c r="F15" s="49">
        <f t="shared" si="3"/>
        <v>2260</v>
      </c>
      <c r="G15" s="49">
        <f t="shared" si="3"/>
        <v>2260</v>
      </c>
      <c r="H15" s="49">
        <f t="shared" si="3"/>
        <v>0</v>
      </c>
      <c r="I15" s="49">
        <f t="shared" si="3"/>
        <v>0</v>
      </c>
      <c r="J15" s="49">
        <f t="shared" si="3"/>
        <v>2260</v>
      </c>
      <c r="K15" s="52">
        <f t="shared" si="3"/>
        <v>0</v>
      </c>
      <c r="L15" s="25"/>
      <c r="M15" s="15"/>
    </row>
    <row r="16" spans="1:13" s="7" customFormat="1" ht="30.75" customHeight="1">
      <c r="A16" s="31"/>
      <c r="B16" s="5"/>
      <c r="C16" s="9">
        <v>2710</v>
      </c>
      <c r="D16" s="12" t="s">
        <v>54</v>
      </c>
      <c r="E16" s="50"/>
      <c r="F16" s="50">
        <v>2260</v>
      </c>
      <c r="G16" s="50">
        <f>F16</f>
        <v>2260</v>
      </c>
      <c r="H16" s="50"/>
      <c r="I16" s="50"/>
      <c r="J16" s="50">
        <f>F16</f>
        <v>2260</v>
      </c>
      <c r="K16" s="51"/>
      <c r="L16" s="26"/>
      <c r="M16" s="30"/>
    </row>
    <row r="17" spans="1:13" ht="21" customHeight="1">
      <c r="A17" s="45">
        <v>750</v>
      </c>
      <c r="B17" s="34">
        <v>75075</v>
      </c>
      <c r="C17" s="34"/>
      <c r="D17" s="18" t="s">
        <v>46</v>
      </c>
      <c r="E17" s="49">
        <f>E18</f>
        <v>6093.33</v>
      </c>
      <c r="F17" s="49">
        <f aca="true" t="shared" si="4" ref="F17:K17">SUM(F19:F20)</f>
        <v>6093.33</v>
      </c>
      <c r="G17" s="49">
        <f t="shared" si="4"/>
        <v>6093.33</v>
      </c>
      <c r="H17" s="49">
        <f t="shared" si="4"/>
        <v>5000</v>
      </c>
      <c r="I17" s="49">
        <f t="shared" si="4"/>
        <v>0</v>
      </c>
      <c r="J17" s="49">
        <f t="shared" si="4"/>
        <v>0</v>
      </c>
      <c r="K17" s="52">
        <f t="shared" si="4"/>
        <v>0</v>
      </c>
      <c r="L17" s="25"/>
      <c r="M17" s="15"/>
    </row>
    <row r="18" spans="1:13" s="7" customFormat="1" ht="36.75" customHeight="1">
      <c r="A18" s="31"/>
      <c r="B18" s="5"/>
      <c r="C18" s="9">
        <v>2320</v>
      </c>
      <c r="D18" s="12" t="s">
        <v>36</v>
      </c>
      <c r="E18" s="50">
        <v>6093.33</v>
      </c>
      <c r="F18" s="50"/>
      <c r="G18" s="50"/>
      <c r="H18" s="50"/>
      <c r="I18" s="50"/>
      <c r="J18" s="50"/>
      <c r="K18" s="51"/>
      <c r="L18" s="26"/>
      <c r="M18" s="30"/>
    </row>
    <row r="19" spans="1:13" s="7" customFormat="1" ht="14.25" customHeight="1">
      <c r="A19" s="31"/>
      <c r="B19" s="5"/>
      <c r="C19" s="9">
        <v>4170</v>
      </c>
      <c r="D19" s="13" t="s">
        <v>16</v>
      </c>
      <c r="E19" s="50"/>
      <c r="F19" s="50">
        <v>5000</v>
      </c>
      <c r="G19" s="50">
        <f>F19</f>
        <v>5000</v>
      </c>
      <c r="H19" s="50">
        <f>F19</f>
        <v>5000</v>
      </c>
      <c r="I19" s="50"/>
      <c r="J19" s="50"/>
      <c r="K19" s="51"/>
      <c r="L19" s="26"/>
      <c r="M19" s="30"/>
    </row>
    <row r="20" spans="1:13" s="7" customFormat="1" ht="15" customHeight="1">
      <c r="A20" s="31"/>
      <c r="B20" s="5"/>
      <c r="C20" s="9">
        <v>4300</v>
      </c>
      <c r="D20" s="38" t="s">
        <v>34</v>
      </c>
      <c r="E20" s="50"/>
      <c r="F20" s="50">
        <v>1093.33</v>
      </c>
      <c r="G20" s="50">
        <f>F20</f>
        <v>1093.33</v>
      </c>
      <c r="H20" s="50"/>
      <c r="I20" s="50"/>
      <c r="J20" s="50"/>
      <c r="K20" s="51"/>
      <c r="L20" s="26"/>
      <c r="M20" s="30"/>
    </row>
    <row r="21" spans="1:13" s="7" customFormat="1" ht="19.5" customHeight="1">
      <c r="A21" s="46">
        <v>801</v>
      </c>
      <c r="B21" s="36">
        <v>80147</v>
      </c>
      <c r="C21" s="36"/>
      <c r="D21" s="32" t="s">
        <v>44</v>
      </c>
      <c r="E21" s="49">
        <f>E22</f>
        <v>143000</v>
      </c>
      <c r="F21" s="49">
        <f aca="true" t="shared" si="5" ref="F21:K21">SUM(F23:F33)</f>
        <v>143000</v>
      </c>
      <c r="G21" s="49">
        <f t="shared" si="5"/>
        <v>143000</v>
      </c>
      <c r="H21" s="49">
        <f t="shared" si="5"/>
        <v>106085.95</v>
      </c>
      <c r="I21" s="49">
        <f t="shared" si="5"/>
        <v>16305.05</v>
      </c>
      <c r="J21" s="49">
        <f t="shared" si="5"/>
        <v>0</v>
      </c>
      <c r="K21" s="52">
        <f t="shared" si="5"/>
        <v>0</v>
      </c>
      <c r="L21" s="26"/>
      <c r="M21" s="30"/>
    </row>
    <row r="22" spans="1:13" s="7" customFormat="1" ht="34.5" customHeight="1">
      <c r="A22" s="59"/>
      <c r="B22" s="60"/>
      <c r="C22" s="39">
        <v>2710</v>
      </c>
      <c r="D22" s="12" t="s">
        <v>45</v>
      </c>
      <c r="E22" s="63">
        <v>143000</v>
      </c>
      <c r="F22" s="61"/>
      <c r="G22" s="61"/>
      <c r="H22" s="61"/>
      <c r="I22" s="61"/>
      <c r="J22" s="61"/>
      <c r="K22" s="62"/>
      <c r="L22" s="26"/>
      <c r="M22" s="30"/>
    </row>
    <row r="23" spans="1:13" s="7" customFormat="1" ht="15" customHeight="1">
      <c r="A23" s="59"/>
      <c r="B23" s="60"/>
      <c r="C23" s="39">
        <v>4010</v>
      </c>
      <c r="D23" s="12" t="s">
        <v>48</v>
      </c>
      <c r="E23" s="50"/>
      <c r="F23" s="50">
        <v>103549</v>
      </c>
      <c r="G23" s="50">
        <f>F23</f>
        <v>103549</v>
      </c>
      <c r="H23" s="50">
        <f>G23</f>
        <v>103549</v>
      </c>
      <c r="I23" s="50"/>
      <c r="J23" s="50"/>
      <c r="K23" s="51"/>
      <c r="L23" s="26"/>
      <c r="M23" s="30"/>
    </row>
    <row r="24" spans="1:13" s="7" customFormat="1" ht="15" customHeight="1">
      <c r="A24" s="59"/>
      <c r="B24" s="60"/>
      <c r="C24" s="39">
        <v>4040</v>
      </c>
      <c r="D24" s="12" t="s">
        <v>41</v>
      </c>
      <c r="E24" s="50"/>
      <c r="F24" s="50">
        <v>2536.95</v>
      </c>
      <c r="G24" s="50">
        <f aca="true" t="shared" si="6" ref="G24:G33">F24</f>
        <v>2536.95</v>
      </c>
      <c r="H24" s="50">
        <f>G24</f>
        <v>2536.95</v>
      </c>
      <c r="I24" s="50"/>
      <c r="J24" s="50"/>
      <c r="K24" s="51"/>
      <c r="L24" s="26"/>
      <c r="M24" s="30"/>
    </row>
    <row r="25" spans="1:13" s="7" customFormat="1" ht="15" customHeight="1">
      <c r="A25" s="59"/>
      <c r="B25" s="60"/>
      <c r="C25" s="39">
        <v>4110</v>
      </c>
      <c r="D25" s="12" t="s">
        <v>24</v>
      </c>
      <c r="E25" s="50"/>
      <c r="F25" s="50">
        <v>14597.05</v>
      </c>
      <c r="G25" s="50">
        <f t="shared" si="6"/>
        <v>14597.05</v>
      </c>
      <c r="H25" s="50"/>
      <c r="I25" s="50">
        <f>G25</f>
        <v>14597.05</v>
      </c>
      <c r="J25" s="50"/>
      <c r="K25" s="51"/>
      <c r="L25" s="26"/>
      <c r="M25" s="30"/>
    </row>
    <row r="26" spans="1:13" s="7" customFormat="1" ht="15" customHeight="1">
      <c r="A26" s="31"/>
      <c r="B26" s="5"/>
      <c r="C26" s="39">
        <v>4120</v>
      </c>
      <c r="D26" s="12" t="s">
        <v>49</v>
      </c>
      <c r="E26" s="50"/>
      <c r="F26" s="50">
        <v>1708</v>
      </c>
      <c r="G26" s="50">
        <f t="shared" si="6"/>
        <v>1708</v>
      </c>
      <c r="H26" s="50"/>
      <c r="I26" s="50">
        <f>G26</f>
        <v>1708</v>
      </c>
      <c r="J26" s="50"/>
      <c r="K26" s="51"/>
      <c r="L26" s="26"/>
      <c r="M26" s="30"/>
    </row>
    <row r="27" spans="1:13" s="7" customFormat="1" ht="15" customHeight="1">
      <c r="A27" s="31"/>
      <c r="B27" s="5"/>
      <c r="C27" s="39">
        <v>4210</v>
      </c>
      <c r="D27" s="12" t="s">
        <v>28</v>
      </c>
      <c r="E27" s="50"/>
      <c r="F27" s="50">
        <v>2400</v>
      </c>
      <c r="G27" s="50">
        <f t="shared" si="6"/>
        <v>2400</v>
      </c>
      <c r="H27" s="50"/>
      <c r="I27" s="50"/>
      <c r="J27" s="50"/>
      <c r="K27" s="51"/>
      <c r="L27" s="26"/>
      <c r="M27" s="30"/>
    </row>
    <row r="28" spans="1:13" s="7" customFormat="1" ht="15" customHeight="1">
      <c r="A28" s="31"/>
      <c r="B28" s="5"/>
      <c r="C28" s="39">
        <v>4260</v>
      </c>
      <c r="D28" s="12" t="s">
        <v>33</v>
      </c>
      <c r="E28" s="50"/>
      <c r="F28" s="50">
        <v>10000</v>
      </c>
      <c r="G28" s="50">
        <f t="shared" si="6"/>
        <v>10000</v>
      </c>
      <c r="H28" s="50"/>
      <c r="I28" s="50"/>
      <c r="J28" s="50"/>
      <c r="K28" s="51"/>
      <c r="L28" s="26"/>
      <c r="M28" s="30"/>
    </row>
    <row r="29" spans="1:13" s="7" customFormat="1" ht="15" customHeight="1">
      <c r="A29" s="31"/>
      <c r="B29" s="5"/>
      <c r="C29" s="39">
        <v>4300</v>
      </c>
      <c r="D29" s="12" t="s">
        <v>34</v>
      </c>
      <c r="E29" s="50"/>
      <c r="F29" s="50">
        <v>1385</v>
      </c>
      <c r="G29" s="50">
        <f t="shared" si="6"/>
        <v>1385</v>
      </c>
      <c r="H29" s="50"/>
      <c r="I29" s="50"/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4360</v>
      </c>
      <c r="D30" s="12" t="s">
        <v>55</v>
      </c>
      <c r="E30" s="50"/>
      <c r="F30" s="50">
        <v>1524</v>
      </c>
      <c r="G30" s="50">
        <f t="shared" si="6"/>
        <v>1524</v>
      </c>
      <c r="H30" s="50"/>
      <c r="I30" s="50"/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4410</v>
      </c>
      <c r="D31" s="12" t="s">
        <v>50</v>
      </c>
      <c r="E31" s="50"/>
      <c r="F31" s="50">
        <v>100</v>
      </c>
      <c r="G31" s="50">
        <f t="shared" si="6"/>
        <v>100</v>
      </c>
      <c r="H31" s="50"/>
      <c r="I31" s="50"/>
      <c r="J31" s="50"/>
      <c r="K31" s="51"/>
      <c r="L31" s="26"/>
      <c r="M31" s="30"/>
    </row>
    <row r="32" spans="1:13" s="7" customFormat="1" ht="15" customHeight="1">
      <c r="A32" s="31"/>
      <c r="B32" s="5"/>
      <c r="C32" s="39">
        <v>4440</v>
      </c>
      <c r="D32" s="12" t="s">
        <v>51</v>
      </c>
      <c r="E32" s="50"/>
      <c r="F32" s="50">
        <v>5000</v>
      </c>
      <c r="G32" s="50">
        <f t="shared" si="6"/>
        <v>5000</v>
      </c>
      <c r="H32" s="50"/>
      <c r="I32" s="50"/>
      <c r="J32" s="50"/>
      <c r="K32" s="51"/>
      <c r="L32" s="26"/>
      <c r="M32" s="30"/>
    </row>
    <row r="33" spans="1:13" s="7" customFormat="1" ht="22.5" customHeight="1">
      <c r="A33" s="31"/>
      <c r="B33" s="5"/>
      <c r="C33" s="9">
        <v>4700</v>
      </c>
      <c r="D33" s="17" t="s">
        <v>52</v>
      </c>
      <c r="E33" s="50"/>
      <c r="F33" s="50">
        <v>200</v>
      </c>
      <c r="G33" s="50">
        <f t="shared" si="6"/>
        <v>200</v>
      </c>
      <c r="H33" s="50"/>
      <c r="I33" s="50"/>
      <c r="J33" s="50"/>
      <c r="K33" s="51"/>
      <c r="L33" s="26"/>
      <c r="M33" s="30"/>
    </row>
    <row r="34" spans="1:13" ht="17.25" customHeight="1">
      <c r="A34" s="46">
        <v>801</v>
      </c>
      <c r="B34" s="36">
        <v>80195</v>
      </c>
      <c r="C34" s="36"/>
      <c r="D34" s="32" t="s">
        <v>31</v>
      </c>
      <c r="E34" s="49">
        <f>E35+E36</f>
        <v>0</v>
      </c>
      <c r="F34" s="49">
        <f aca="true" t="shared" si="7" ref="F34:K34">SUM(F35:F36)</f>
        <v>3577.55</v>
      </c>
      <c r="G34" s="49">
        <f t="shared" si="7"/>
        <v>3577.55</v>
      </c>
      <c r="H34" s="49">
        <f t="shared" si="7"/>
        <v>0</v>
      </c>
      <c r="I34" s="49">
        <f t="shared" si="7"/>
        <v>0</v>
      </c>
      <c r="J34" s="49">
        <f t="shared" si="7"/>
        <v>3577.55</v>
      </c>
      <c r="K34" s="52">
        <f t="shared" si="7"/>
        <v>0</v>
      </c>
      <c r="L34" s="28"/>
      <c r="M34" s="15"/>
    </row>
    <row r="35" spans="1:13" ht="31.5" customHeight="1">
      <c r="A35" s="6"/>
      <c r="B35" s="1"/>
      <c r="C35" s="39">
        <v>2310</v>
      </c>
      <c r="D35" s="12" t="s">
        <v>38</v>
      </c>
      <c r="E35" s="50"/>
      <c r="F35" s="50">
        <v>2454.5</v>
      </c>
      <c r="G35" s="50">
        <f>F35</f>
        <v>2454.5</v>
      </c>
      <c r="H35" s="50"/>
      <c r="I35" s="50"/>
      <c r="J35" s="50">
        <f>F35</f>
        <v>2454.5</v>
      </c>
      <c r="K35" s="51"/>
      <c r="L35" s="28"/>
      <c r="M35" s="15"/>
    </row>
    <row r="36" spans="1:13" ht="31.5" customHeight="1">
      <c r="A36" s="6"/>
      <c r="B36" s="1"/>
      <c r="C36" s="39">
        <v>2320</v>
      </c>
      <c r="D36" s="12" t="s">
        <v>39</v>
      </c>
      <c r="E36" s="50"/>
      <c r="F36" s="50">
        <v>1123.05</v>
      </c>
      <c r="G36" s="50">
        <f>F36</f>
        <v>1123.05</v>
      </c>
      <c r="H36" s="50"/>
      <c r="I36" s="50"/>
      <c r="J36" s="50">
        <f>F36</f>
        <v>1123.05</v>
      </c>
      <c r="K36" s="51"/>
      <c r="L36" s="28"/>
      <c r="M36" s="15"/>
    </row>
    <row r="37" spans="1:13" ht="19.5" customHeight="1">
      <c r="A37" s="45">
        <v>852</v>
      </c>
      <c r="B37" s="35">
        <v>85201</v>
      </c>
      <c r="C37" s="34"/>
      <c r="D37" s="37" t="s">
        <v>32</v>
      </c>
      <c r="E37" s="49">
        <f>E38</f>
        <v>2084105.72</v>
      </c>
      <c r="F37" s="49">
        <f>SUM(F39:F52)</f>
        <v>2084105.72</v>
      </c>
      <c r="G37" s="49">
        <f>SUM(G39:G52)</f>
        <v>2084105.72</v>
      </c>
      <c r="H37" s="49">
        <f>SUM(H40:H52)</f>
        <v>1111848.36</v>
      </c>
      <c r="I37" s="49">
        <f>SUM(I40:I52)</f>
        <v>88704.42</v>
      </c>
      <c r="J37" s="49">
        <f>SUM(J40:J52)</f>
        <v>0</v>
      </c>
      <c r="K37" s="52">
        <f>SUM(K40:K52)</f>
        <v>0</v>
      </c>
      <c r="L37" s="25"/>
      <c r="M37" s="15"/>
    </row>
    <row r="38" spans="1:13" ht="31.5" customHeight="1">
      <c r="A38" s="6"/>
      <c r="B38" s="39"/>
      <c r="C38" s="39">
        <v>2320</v>
      </c>
      <c r="D38" s="12" t="s">
        <v>36</v>
      </c>
      <c r="E38" s="50">
        <v>2084105.72</v>
      </c>
      <c r="F38" s="50"/>
      <c r="G38" s="50"/>
      <c r="H38" s="50"/>
      <c r="I38" s="50"/>
      <c r="J38" s="50"/>
      <c r="K38" s="51"/>
      <c r="L38" s="28"/>
      <c r="M38" s="15"/>
    </row>
    <row r="39" spans="1:13" ht="17.25" customHeight="1">
      <c r="A39" s="6"/>
      <c r="B39" s="39"/>
      <c r="C39" s="39">
        <v>3110</v>
      </c>
      <c r="D39" s="12" t="s">
        <v>5</v>
      </c>
      <c r="E39" s="50"/>
      <c r="F39" s="50">
        <v>19000</v>
      </c>
      <c r="G39" s="50">
        <f>F39</f>
        <v>19000</v>
      </c>
      <c r="H39" s="50"/>
      <c r="I39" s="50"/>
      <c r="J39" s="50"/>
      <c r="K39" s="51"/>
      <c r="L39" s="28"/>
      <c r="M39" s="15"/>
    </row>
    <row r="40" spans="1:13" ht="15" customHeight="1">
      <c r="A40" s="10"/>
      <c r="B40" s="38"/>
      <c r="C40" s="39">
        <v>4010</v>
      </c>
      <c r="D40" s="12" t="s">
        <v>23</v>
      </c>
      <c r="E40" s="50"/>
      <c r="F40" s="50">
        <v>1111848.36</v>
      </c>
      <c r="G40" s="50">
        <f>F40</f>
        <v>1111848.36</v>
      </c>
      <c r="H40" s="50">
        <f>G40</f>
        <v>1111848.36</v>
      </c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4110</v>
      </c>
      <c r="D41" s="12" t="s">
        <v>24</v>
      </c>
      <c r="E41" s="50"/>
      <c r="F41" s="50">
        <v>87704.42</v>
      </c>
      <c r="G41" s="50">
        <f>F41</f>
        <v>87704.42</v>
      </c>
      <c r="H41" s="50"/>
      <c r="I41" s="50">
        <f>G41</f>
        <v>87704.42</v>
      </c>
      <c r="J41" s="50"/>
      <c r="K41" s="51"/>
      <c r="L41" s="28"/>
      <c r="M41" s="15"/>
    </row>
    <row r="42" spans="1:13" ht="15" customHeight="1">
      <c r="A42" s="10"/>
      <c r="B42" s="38"/>
      <c r="C42" s="39">
        <v>4120</v>
      </c>
      <c r="D42" s="12" t="s">
        <v>49</v>
      </c>
      <c r="E42" s="50"/>
      <c r="F42" s="50">
        <v>1000</v>
      </c>
      <c r="G42" s="50">
        <f>F42</f>
        <v>1000</v>
      </c>
      <c r="H42" s="50"/>
      <c r="I42" s="50">
        <f>G42</f>
        <v>1000</v>
      </c>
      <c r="J42" s="50"/>
      <c r="K42" s="51"/>
      <c r="L42" s="28"/>
      <c r="M42" s="15"/>
    </row>
    <row r="43" spans="1:13" ht="15" customHeight="1">
      <c r="A43" s="10"/>
      <c r="B43" s="38"/>
      <c r="C43" s="39">
        <v>4210</v>
      </c>
      <c r="D43" s="40" t="s">
        <v>28</v>
      </c>
      <c r="E43" s="50"/>
      <c r="F43" s="50">
        <v>297502.44</v>
      </c>
      <c r="G43" s="50">
        <f aca="true" t="shared" si="8" ref="G43:G52">F43</f>
        <v>297502.44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4220</v>
      </c>
      <c r="D44" s="40" t="s">
        <v>22</v>
      </c>
      <c r="E44" s="50"/>
      <c r="F44" s="50">
        <v>246611.95</v>
      </c>
      <c r="G44" s="50">
        <f t="shared" si="8"/>
        <v>246611.95</v>
      </c>
      <c r="H44" s="50"/>
      <c r="I44" s="50"/>
      <c r="J44" s="50"/>
      <c r="K44" s="51"/>
      <c r="L44" s="28"/>
      <c r="M44" s="15"/>
    </row>
    <row r="45" spans="1:13" ht="24.75" customHeight="1">
      <c r="A45" s="10"/>
      <c r="B45" s="38"/>
      <c r="C45" s="39">
        <v>4230</v>
      </c>
      <c r="D45" s="40" t="s">
        <v>53</v>
      </c>
      <c r="E45" s="50"/>
      <c r="F45" s="50">
        <v>15000</v>
      </c>
      <c r="G45" s="50">
        <f t="shared" si="8"/>
        <v>15000</v>
      </c>
      <c r="H45" s="50"/>
      <c r="I45" s="50"/>
      <c r="J45" s="50"/>
      <c r="K45" s="51"/>
      <c r="L45" s="28"/>
      <c r="M45" s="15"/>
    </row>
    <row r="46" spans="1:13" ht="15" customHeight="1">
      <c r="A46" s="10"/>
      <c r="B46" s="38"/>
      <c r="C46" s="39">
        <v>4260</v>
      </c>
      <c r="D46" s="40" t="s">
        <v>33</v>
      </c>
      <c r="E46" s="50"/>
      <c r="F46" s="50">
        <v>105912.27</v>
      </c>
      <c r="G46" s="50">
        <f t="shared" si="8"/>
        <v>105912.27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4270</v>
      </c>
      <c r="D47" s="40" t="s">
        <v>57</v>
      </c>
      <c r="E47" s="50"/>
      <c r="F47" s="50">
        <v>66000</v>
      </c>
      <c r="G47" s="50">
        <f t="shared" si="8"/>
        <v>66000</v>
      </c>
      <c r="H47" s="50"/>
      <c r="I47" s="50"/>
      <c r="J47" s="50"/>
      <c r="K47" s="51"/>
      <c r="L47" s="28"/>
      <c r="M47" s="15"/>
    </row>
    <row r="48" spans="1:13" ht="15" customHeight="1">
      <c r="A48" s="10"/>
      <c r="B48" s="38"/>
      <c r="C48" s="39">
        <v>4300</v>
      </c>
      <c r="D48" s="12" t="s">
        <v>34</v>
      </c>
      <c r="E48" s="50"/>
      <c r="F48" s="50">
        <v>105736.5</v>
      </c>
      <c r="G48" s="50">
        <f t="shared" si="8"/>
        <v>105736.5</v>
      </c>
      <c r="H48" s="50"/>
      <c r="I48" s="50"/>
      <c r="J48" s="50"/>
      <c r="K48" s="51"/>
      <c r="L48" s="28"/>
      <c r="M48" s="15"/>
    </row>
    <row r="49" spans="1:13" ht="15" customHeight="1">
      <c r="A49" s="10"/>
      <c r="B49" s="38"/>
      <c r="C49" s="39">
        <v>4410</v>
      </c>
      <c r="D49" s="12" t="s">
        <v>50</v>
      </c>
      <c r="E49" s="50"/>
      <c r="F49" s="50">
        <v>2700</v>
      </c>
      <c r="G49" s="50">
        <f t="shared" si="8"/>
        <v>2700</v>
      </c>
      <c r="H49" s="50"/>
      <c r="I49" s="50"/>
      <c r="J49" s="50"/>
      <c r="K49" s="51"/>
      <c r="L49" s="28"/>
      <c r="M49" s="15"/>
    </row>
    <row r="50" spans="1:13" ht="15" customHeight="1">
      <c r="A50" s="10"/>
      <c r="B50" s="38"/>
      <c r="C50" s="39">
        <v>4440</v>
      </c>
      <c r="D50" s="12" t="s">
        <v>51</v>
      </c>
      <c r="E50" s="50"/>
      <c r="F50" s="50">
        <v>4281.78</v>
      </c>
      <c r="G50" s="50">
        <f t="shared" si="8"/>
        <v>4281.78</v>
      </c>
      <c r="H50" s="50"/>
      <c r="I50" s="50"/>
      <c r="J50" s="50"/>
      <c r="K50" s="51"/>
      <c r="L50" s="28"/>
      <c r="M50" s="15"/>
    </row>
    <row r="51" spans="1:13" ht="24" customHeight="1">
      <c r="A51" s="10"/>
      <c r="B51" s="38"/>
      <c r="C51" s="39">
        <v>4520</v>
      </c>
      <c r="D51" s="64" t="s">
        <v>42</v>
      </c>
      <c r="E51" s="50"/>
      <c r="F51" s="50">
        <v>10608</v>
      </c>
      <c r="G51" s="50">
        <f t="shared" si="8"/>
        <v>10608</v>
      </c>
      <c r="H51" s="50"/>
      <c r="I51" s="50"/>
      <c r="J51" s="50"/>
      <c r="K51" s="51"/>
      <c r="L51" s="28"/>
      <c r="M51" s="15"/>
    </row>
    <row r="52" spans="1:13" ht="26.25" customHeight="1">
      <c r="A52" s="10"/>
      <c r="B52" s="38"/>
      <c r="C52" s="39">
        <v>4700</v>
      </c>
      <c r="D52" s="17" t="s">
        <v>52</v>
      </c>
      <c r="E52" s="50"/>
      <c r="F52" s="50">
        <v>10200</v>
      </c>
      <c r="G52" s="50">
        <f t="shared" si="8"/>
        <v>10200</v>
      </c>
      <c r="H52" s="50"/>
      <c r="I52" s="50"/>
      <c r="J52" s="50"/>
      <c r="K52" s="51"/>
      <c r="L52" s="28"/>
      <c r="M52" s="15"/>
    </row>
    <row r="53" spans="1:13" ht="21.75" customHeight="1">
      <c r="A53" s="47">
        <v>852</v>
      </c>
      <c r="B53" s="33">
        <v>85204</v>
      </c>
      <c r="C53" s="34"/>
      <c r="D53" s="18" t="s">
        <v>10</v>
      </c>
      <c r="E53" s="49">
        <f>E54+E55</f>
        <v>283336.35</v>
      </c>
      <c r="F53" s="49">
        <f aca="true" t="shared" si="9" ref="F53:K53">F56+F57+F58+F59+F60</f>
        <v>302372.2</v>
      </c>
      <c r="G53" s="49">
        <f t="shared" si="9"/>
        <v>302372.2</v>
      </c>
      <c r="H53" s="49">
        <f t="shared" si="9"/>
        <v>86656.43</v>
      </c>
      <c r="I53" s="49">
        <f t="shared" si="9"/>
        <v>16491.18</v>
      </c>
      <c r="J53" s="49">
        <f t="shared" si="9"/>
        <v>19035.85</v>
      </c>
      <c r="K53" s="52">
        <f t="shared" si="9"/>
        <v>0</v>
      </c>
      <c r="L53" s="25"/>
      <c r="M53" s="14"/>
    </row>
    <row r="54" spans="1:13" ht="31.5" customHeight="1">
      <c r="A54" s="10"/>
      <c r="B54" s="2"/>
      <c r="C54" s="39">
        <v>2310</v>
      </c>
      <c r="D54" s="12" t="s">
        <v>37</v>
      </c>
      <c r="E54" s="50">
        <v>82962.32</v>
      </c>
      <c r="F54" s="50">
        <v>0</v>
      </c>
      <c r="G54" s="50"/>
      <c r="H54" s="50"/>
      <c r="I54" s="50"/>
      <c r="J54" s="50"/>
      <c r="K54" s="51"/>
      <c r="L54" s="28"/>
      <c r="M54" s="15"/>
    </row>
    <row r="55" spans="1:13" ht="31.5" customHeight="1">
      <c r="A55" s="10"/>
      <c r="B55" s="2"/>
      <c r="C55" s="39">
        <v>2320</v>
      </c>
      <c r="D55" s="12" t="s">
        <v>36</v>
      </c>
      <c r="E55" s="50">
        <v>200374.03</v>
      </c>
      <c r="F55" s="50">
        <v>0</v>
      </c>
      <c r="G55" s="50">
        <f aca="true" t="shared" si="10" ref="G55:G60">F55</f>
        <v>0</v>
      </c>
      <c r="H55" s="50"/>
      <c r="I55" s="50"/>
      <c r="J55" s="50"/>
      <c r="K55" s="51"/>
      <c r="L55" s="28"/>
      <c r="M55" s="15"/>
    </row>
    <row r="56" spans="1:13" ht="33.75" customHeight="1">
      <c r="A56" s="10"/>
      <c r="B56" s="2"/>
      <c r="C56" s="39">
        <v>2320</v>
      </c>
      <c r="D56" s="12" t="s">
        <v>39</v>
      </c>
      <c r="E56" s="50"/>
      <c r="F56" s="50">
        <v>19035.85</v>
      </c>
      <c r="G56" s="50">
        <f t="shared" si="10"/>
        <v>19035.85</v>
      </c>
      <c r="H56" s="50"/>
      <c r="I56" s="50"/>
      <c r="J56" s="50">
        <f>G56</f>
        <v>19035.85</v>
      </c>
      <c r="K56" s="51"/>
      <c r="L56" s="28"/>
      <c r="M56" s="15"/>
    </row>
    <row r="57" spans="1:13" ht="15" customHeight="1">
      <c r="A57" s="48"/>
      <c r="B57" s="3"/>
      <c r="C57" s="39">
        <v>3110</v>
      </c>
      <c r="D57" s="40" t="s">
        <v>5</v>
      </c>
      <c r="E57" s="50"/>
      <c r="F57" s="50">
        <v>180188.74</v>
      </c>
      <c r="G57" s="50">
        <f t="shared" si="10"/>
        <v>180188.74</v>
      </c>
      <c r="H57" s="50"/>
      <c r="I57" s="50"/>
      <c r="J57" s="50"/>
      <c r="K57" s="51"/>
      <c r="L57" s="26"/>
      <c r="M57" s="15"/>
    </row>
    <row r="58" spans="1:13" ht="15" customHeight="1">
      <c r="A58" s="48"/>
      <c r="B58" s="3"/>
      <c r="C58" s="39">
        <v>4110</v>
      </c>
      <c r="D58" s="12" t="s">
        <v>24</v>
      </c>
      <c r="E58" s="50"/>
      <c r="F58" s="50">
        <v>14842.11</v>
      </c>
      <c r="G58" s="50">
        <f t="shared" si="10"/>
        <v>14842.11</v>
      </c>
      <c r="H58" s="50"/>
      <c r="I58" s="50">
        <f>G58</f>
        <v>14842.11</v>
      </c>
      <c r="J58" s="50"/>
      <c r="K58" s="51"/>
      <c r="L58" s="26"/>
      <c r="M58" s="15"/>
    </row>
    <row r="59" spans="1:13" ht="15" customHeight="1">
      <c r="A59" s="48"/>
      <c r="B59" s="3"/>
      <c r="C59" s="39">
        <v>4120</v>
      </c>
      <c r="D59" s="12" t="s">
        <v>49</v>
      </c>
      <c r="E59" s="50"/>
      <c r="F59" s="50">
        <v>1649.07</v>
      </c>
      <c r="G59" s="50">
        <f t="shared" si="10"/>
        <v>1649.07</v>
      </c>
      <c r="H59" s="50"/>
      <c r="I59" s="50">
        <f>G59</f>
        <v>1649.07</v>
      </c>
      <c r="J59" s="50"/>
      <c r="K59" s="51"/>
      <c r="L59" s="26"/>
      <c r="M59" s="15"/>
    </row>
    <row r="60" spans="1:13" ht="15" customHeight="1">
      <c r="A60" s="48"/>
      <c r="B60" s="3"/>
      <c r="C60" s="39">
        <v>4170</v>
      </c>
      <c r="D60" s="13" t="s">
        <v>16</v>
      </c>
      <c r="E60" s="50"/>
      <c r="F60" s="50">
        <v>86656.43</v>
      </c>
      <c r="G60" s="50">
        <f t="shared" si="10"/>
        <v>86656.43</v>
      </c>
      <c r="H60" s="50">
        <f>G60</f>
        <v>86656.43</v>
      </c>
      <c r="I60" s="50"/>
      <c r="J60" s="50"/>
      <c r="K60" s="51"/>
      <c r="L60" s="26"/>
      <c r="M60" s="15"/>
    </row>
    <row r="61" spans="1:13" ht="21.75" customHeight="1">
      <c r="A61" s="47">
        <v>853</v>
      </c>
      <c r="B61" s="33">
        <v>85311</v>
      </c>
      <c r="C61" s="34"/>
      <c r="D61" s="18" t="s">
        <v>0</v>
      </c>
      <c r="E61" s="49">
        <f>E62</f>
        <v>0</v>
      </c>
      <c r="F61" s="49">
        <f aca="true" t="shared" si="11" ref="F61:K61">F62</f>
        <v>66591</v>
      </c>
      <c r="G61" s="49">
        <f t="shared" si="11"/>
        <v>66591</v>
      </c>
      <c r="H61" s="49">
        <f t="shared" si="11"/>
        <v>0</v>
      </c>
      <c r="I61" s="49">
        <f t="shared" si="11"/>
        <v>0</v>
      </c>
      <c r="J61" s="49">
        <f t="shared" si="11"/>
        <v>66591</v>
      </c>
      <c r="K61" s="52">
        <f t="shared" si="11"/>
        <v>0</v>
      </c>
      <c r="L61" s="25"/>
      <c r="M61" s="15"/>
    </row>
    <row r="62" spans="1:13" ht="25.5" customHeight="1">
      <c r="A62" s="48"/>
      <c r="B62" s="3"/>
      <c r="C62" s="9">
        <v>2710</v>
      </c>
      <c r="D62" s="12" t="s">
        <v>54</v>
      </c>
      <c r="E62" s="50"/>
      <c r="F62" s="50">
        <v>66591</v>
      </c>
      <c r="G62" s="50">
        <f>F62</f>
        <v>66591</v>
      </c>
      <c r="H62" s="50"/>
      <c r="I62" s="50"/>
      <c r="J62" s="50">
        <f>G62</f>
        <v>66591</v>
      </c>
      <c r="K62" s="51"/>
      <c r="L62" s="26"/>
      <c r="M62" s="15"/>
    </row>
    <row r="63" spans="1:13" ht="25.5" customHeight="1">
      <c r="A63" s="47">
        <v>853</v>
      </c>
      <c r="B63" s="33">
        <v>85395</v>
      </c>
      <c r="C63" s="34"/>
      <c r="D63" s="18" t="s">
        <v>31</v>
      </c>
      <c r="E63" s="49">
        <f>E64</f>
        <v>0</v>
      </c>
      <c r="F63" s="49">
        <f aca="true" t="shared" si="12" ref="F63:K63">F64+F65</f>
        <v>4786.25</v>
      </c>
      <c r="G63" s="49">
        <f t="shared" si="12"/>
        <v>4786.25</v>
      </c>
      <c r="H63" s="49">
        <f t="shared" si="12"/>
        <v>0</v>
      </c>
      <c r="I63" s="49">
        <f t="shared" si="12"/>
        <v>0</v>
      </c>
      <c r="J63" s="49">
        <f t="shared" si="12"/>
        <v>4786.25</v>
      </c>
      <c r="K63" s="52">
        <f t="shared" si="12"/>
        <v>0</v>
      </c>
      <c r="L63" s="26"/>
      <c r="M63" s="15"/>
    </row>
    <row r="64" spans="1:13" ht="35.25" customHeight="1">
      <c r="A64" s="48"/>
      <c r="B64" s="3"/>
      <c r="C64" s="9">
        <v>2317</v>
      </c>
      <c r="D64" s="12" t="s">
        <v>38</v>
      </c>
      <c r="E64" s="50"/>
      <c r="F64" s="50">
        <v>4068.31</v>
      </c>
      <c r="G64" s="50">
        <f>F64</f>
        <v>4068.31</v>
      </c>
      <c r="H64" s="50"/>
      <c r="I64" s="50"/>
      <c r="J64" s="50">
        <f>G64</f>
        <v>4068.31</v>
      </c>
      <c r="K64" s="51"/>
      <c r="L64" s="26"/>
      <c r="M64" s="15"/>
    </row>
    <row r="65" spans="1:13" ht="34.5" customHeight="1">
      <c r="A65" s="48"/>
      <c r="B65" s="3"/>
      <c r="C65" s="9">
        <v>2319</v>
      </c>
      <c r="D65" s="12" t="s">
        <v>38</v>
      </c>
      <c r="E65" s="50"/>
      <c r="F65" s="50">
        <v>717.94</v>
      </c>
      <c r="G65" s="50">
        <f>F65</f>
        <v>717.94</v>
      </c>
      <c r="H65" s="50"/>
      <c r="I65" s="50"/>
      <c r="J65" s="50">
        <f>G65</f>
        <v>717.94</v>
      </c>
      <c r="K65" s="51"/>
      <c r="L65" s="26"/>
      <c r="M65" s="15"/>
    </row>
    <row r="66" spans="1:13" ht="21.75" customHeight="1">
      <c r="A66" s="47">
        <v>921</v>
      </c>
      <c r="B66" s="33">
        <v>92116</v>
      </c>
      <c r="C66" s="34"/>
      <c r="D66" s="18" t="s">
        <v>12</v>
      </c>
      <c r="E66" s="49">
        <v>0</v>
      </c>
      <c r="F66" s="49">
        <f aca="true" t="shared" si="13" ref="F66:K66">F67</f>
        <v>40000</v>
      </c>
      <c r="G66" s="49">
        <f t="shared" si="13"/>
        <v>40000</v>
      </c>
      <c r="H66" s="49">
        <f t="shared" si="13"/>
        <v>0</v>
      </c>
      <c r="I66" s="49">
        <f t="shared" si="13"/>
        <v>0</v>
      </c>
      <c r="J66" s="49">
        <f t="shared" si="13"/>
        <v>40000</v>
      </c>
      <c r="K66" s="52">
        <f t="shared" si="13"/>
        <v>0</v>
      </c>
      <c r="L66" s="25"/>
      <c r="M66" s="15"/>
    </row>
    <row r="67" spans="1:13" ht="36" customHeight="1">
      <c r="A67" s="10"/>
      <c r="B67" s="2"/>
      <c r="C67" s="39">
        <v>2310</v>
      </c>
      <c r="D67" s="12" t="s">
        <v>38</v>
      </c>
      <c r="E67" s="50"/>
      <c r="F67" s="50">
        <v>40000</v>
      </c>
      <c r="G67" s="50">
        <f>F67</f>
        <v>40000</v>
      </c>
      <c r="H67" s="50"/>
      <c r="I67" s="50"/>
      <c r="J67" s="50">
        <f>G67</f>
        <v>40000</v>
      </c>
      <c r="K67" s="51"/>
      <c r="L67" s="28"/>
      <c r="M67" s="15"/>
    </row>
    <row r="68" spans="1:13" ht="21" customHeight="1" thickBot="1">
      <c r="A68" s="65"/>
      <c r="B68" s="66"/>
      <c r="C68" s="67"/>
      <c r="D68" s="68" t="s">
        <v>15</v>
      </c>
      <c r="E68" s="69">
        <f>E8</f>
        <v>4292986.16</v>
      </c>
      <c r="F68" s="69">
        <f aca="true" t="shared" si="14" ref="F68:K68">F8</f>
        <v>4081736.8100000005</v>
      </c>
      <c r="G68" s="69">
        <f t="shared" si="14"/>
        <v>2655286.0500000003</v>
      </c>
      <c r="H68" s="69">
        <f t="shared" si="14"/>
        <v>1309590.74</v>
      </c>
      <c r="I68" s="69">
        <f t="shared" si="14"/>
        <v>121500.65</v>
      </c>
      <c r="J68" s="69">
        <f t="shared" si="14"/>
        <v>138750.65</v>
      </c>
      <c r="K68" s="70">
        <f t="shared" si="14"/>
        <v>1426450.76</v>
      </c>
      <c r="L68" s="25"/>
      <c r="M68" s="25"/>
    </row>
    <row r="69" spans="12:13" ht="10.5" customHeight="1" hidden="1">
      <c r="L69" s="15"/>
      <c r="M69" s="15"/>
    </row>
    <row r="70" spans="1:13" ht="15" customHeight="1">
      <c r="A70" s="85" t="s">
        <v>27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29"/>
      <c r="M70" s="15"/>
    </row>
    <row r="71" spans="1:13" ht="15" customHeight="1">
      <c r="A71" s="7"/>
      <c r="B71" s="7"/>
      <c r="C71" s="7"/>
      <c r="D71" s="7" t="s">
        <v>1</v>
      </c>
      <c r="E71" s="7"/>
      <c r="F71" s="7"/>
      <c r="G71" s="7"/>
      <c r="H71" s="7"/>
      <c r="I71" s="11"/>
      <c r="J71" s="11"/>
      <c r="K71" s="11"/>
      <c r="L71" s="30"/>
      <c r="M71" s="15"/>
    </row>
    <row r="72" spans="1:13" ht="7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30"/>
      <c r="M72" s="15"/>
    </row>
    <row r="73" spans="1:12" ht="14.25" customHeight="1">
      <c r="A73" s="7"/>
      <c r="B73" s="7"/>
      <c r="C73" s="7"/>
      <c r="D73" s="7"/>
      <c r="E73" s="7"/>
      <c r="F73" s="7"/>
      <c r="G73" s="7"/>
      <c r="H73" s="7"/>
      <c r="I73" s="86"/>
      <c r="J73" s="86"/>
      <c r="K73" s="7"/>
      <c r="L73" s="7"/>
    </row>
    <row r="74" spans="1:12" ht="11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3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8" customHeight="1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21"/>
    </row>
    <row r="79" spans="1:12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 customHeight="1">
      <c r="A81" s="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3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4.7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22"/>
    </row>
    <row r="87" spans="1:12" ht="54.7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22"/>
    </row>
    <row r="88" spans="1:12" ht="18" customHeight="1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.75" customHeight="1" hidden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47.2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23"/>
    </row>
    <row r="92" spans="1:12" ht="26.2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22"/>
    </row>
    <row r="93" spans="1:12" ht="16.5" customHeight="1">
      <c r="A93" s="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22"/>
    </row>
    <row r="95" spans="1:12" ht="37.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22"/>
    </row>
    <row r="96" spans="1:12" ht="27.7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22"/>
    </row>
    <row r="97" spans="1:12" ht="27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22"/>
    </row>
    <row r="98" spans="1:12" ht="12.75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21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29.25" customHeight="1">
      <c r="A103" s="7"/>
      <c r="B103" s="7"/>
      <c r="C103" s="7"/>
      <c r="D103" s="75"/>
      <c r="E103" s="75"/>
      <c r="F103" s="75"/>
      <c r="G103" s="75"/>
      <c r="H103" s="75"/>
      <c r="I103" s="75"/>
      <c r="J103" s="75"/>
      <c r="K103" s="75"/>
      <c r="L103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8:K78"/>
    <mergeCell ref="A87:K87"/>
    <mergeCell ref="A86:K86"/>
    <mergeCell ref="D4:D6"/>
    <mergeCell ref="E4:E6"/>
    <mergeCell ref="K5:K6"/>
    <mergeCell ref="A70:K70"/>
    <mergeCell ref="I73:J73"/>
    <mergeCell ref="D103:K103"/>
    <mergeCell ref="A98:K98"/>
    <mergeCell ref="A94:K94"/>
    <mergeCell ref="A91:K91"/>
    <mergeCell ref="A92:K92"/>
    <mergeCell ref="A96:K96"/>
    <mergeCell ref="A97:K97"/>
    <mergeCell ref="A95:K95"/>
  </mergeCells>
  <printOptions horizontalCentered="1"/>
  <pageMargins left="0.3937007874015748" right="0.3937007874015748" top="0.984251968503937" bottom="0.984251968503937" header="0.5118110236220472" footer="0.31496062992125984"/>
  <pageSetup horizontalDpi="600" verticalDpi="600" orientation="landscape" paperSize="9" scale="86" r:id="rId1"/>
  <headerFooter alignWithMargins="0">
    <oddFooter>&amp;CStrona &amp;P z &amp;N</oddFooter>
  </headerFooter>
  <rowBreaks count="1" manualBreakCount="1">
    <brk id="49" max="10" man="1"/>
  </rowBreaks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2015-11-02T12:09:35Z</cp:lastPrinted>
  <dcterms:created xsi:type="dcterms:W3CDTF">2002-03-22T09:59:04Z</dcterms:created>
  <dcterms:modified xsi:type="dcterms:W3CDTF">2015-11-02T12:09:50Z</dcterms:modified>
  <cp:category/>
  <cp:version/>
  <cp:contentType/>
  <cp:contentStatus/>
</cp:coreProperties>
</file>