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'doc1'!$10:$11</definedName>
  </definedNames>
  <calcPr fullCalcOnLoad="1"/>
</workbook>
</file>

<file path=xl/sharedStrings.xml><?xml version="1.0" encoding="utf-8"?>
<sst xmlns="http://schemas.openxmlformats.org/spreadsheetml/2006/main" count="58" uniqueCount="49">
  <si>
    <t>L.p.</t>
  </si>
  <si>
    <t>Nazwa i cel</t>
  </si>
  <si>
    <t>Jednostka odpowiedzialna lub koordynująca</t>
  </si>
  <si>
    <t>Okres realizacji</t>
  </si>
  <si>
    <t>Łączne nakłady finansowe</t>
  </si>
  <si>
    <t>Limit 2015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</si>
  <si>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</si>
  <si>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</si>
  <si>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</si>
  <si>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</si>
  <si>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</si>
  <si>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</si>
  <si>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</si>
  <si>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</si>
  <si>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</si>
  <si>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</t>
  </si>
  <si>
    <t>1.1.1.1</t>
  </si>
  <si>
    <t>"Myślimy o przyszłości" - Rozwój wykształcenia i kompetencji w regionach</t>
  </si>
  <si>
    <t>Starostwo Powiatowe w Olecku</t>
  </si>
  <si>
    <t>1.1.1.2</t>
  </si>
  <si>
    <t>Kompleksowe wsparcie procesu doskonalenia nauczycieli w Powiecie Oleckim - Kompleksowe wspomaganie rozwoju szkół</t>
  </si>
  <si>
    <t>1.1.1.3</t>
  </si>
  <si>
    <t>Program dla zdrowia, pogody ducha i długich lat życia mieszkańców powiatu oleckiego - Inicjatywy na rzecz ochrony zdrowia</t>
  </si>
  <si>
    <t>1.1.1.4</t>
  </si>
  <si>
    <t>RÓWNI NA STARCIE - program rozwoju Liceum Ogólnokształcącego im. Jana Kochanowskiego w Olecku - Wyrównywanie szans edukacyjnych i zapewnienie wysokiej jakości usług edukacyjnych świadczonych w systemie oświaty</t>
  </si>
  <si>
    <t>LICEUM OGÓLNOKSZTAŁCĄCE im Jana Kochanowskiego w Olecku</t>
  </si>
  <si>
    <t>1.1.1.5</t>
  </si>
  <si>
    <t>Z myślą o przyszłości - Przeciwdziałanie wykluczeniu i wzmocnienie sektora ekonamii społecznej</t>
  </si>
  <si>
    <t>POWIATOWY URZĄD PRACY w OLECKU</t>
  </si>
  <si>
    <t>1.1.2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</si>
  <si>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</si>
  <si>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</si>
  <si>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</si>
  <si>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</si>
  <si>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</si>
  <si>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</si>
  <si>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</si>
  <si>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</si>
  <si>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</si>
  <si>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Remont i modernizacja boiska wielofunkcyjnego przy Zespole Szkół Licealnych i Zawodowych w Olecku</t>
  </si>
  <si>
    <t>ZESPÓŁ SZKÓŁ LICEALNYCH I ZAWODOWYCH w Olecku</t>
  </si>
  <si>
    <t>1.3.2.2</t>
  </si>
  <si>
    <t>umowa leasingu operacyjnego</t>
  </si>
  <si>
    <t>Przebieg realizacji przedsięwzięć do WPF</t>
  </si>
  <si>
    <t>Realizacja do końca 2014 roku</t>
  </si>
  <si>
    <t>Realizacja w I półroczu 2015 roku</t>
  </si>
  <si>
    <t>Realizacja  do dnia 30 czerwca 2015 roku</t>
  </si>
  <si>
    <t>% realizacji przedsięwzięcia</t>
  </si>
  <si>
    <r>
      <t xml:space="preserve">Załącznik </t>
    </r>
    <r>
      <rPr>
        <b/>
        <sz val="9"/>
        <color indexed="8"/>
        <rFont val="Czcionka tekstu podstawowego"/>
        <family val="0"/>
      </rPr>
      <t>Nr 2.2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</si>
</sst>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8.25"/>
      <color indexed="8"/>
      <name val="Arial"/>
      <family val="0"/>
    </font>
    <font>
      <i/>
      <sz val="8.25"/>
      <color indexed="8"/>
      <name val="Arial"/>
      <family val="0"/>
    </font>
    <font>
      <b/>
      <sz val="8.5"/>
      <color indexed="8"/>
      <name val="Arial"/>
      <family val="2"/>
    </font>
    <font>
      <i/>
      <sz val="8.5"/>
      <color indexed="8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rgb="FFFFE8D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7" fillId="32" borderId="0" applyNumberFormat="0" applyBorder="0" applyAlignment="0" applyProtection="0"/>
  </cellStyleXfs>
  <cellXfs count="69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 vertical="center" wrapText="1" shrinkToFit="1"/>
      <protection locked="0"/>
    </xf>
    <xf numFmtId="0" fontId="5" fillId="33" borderId="0" xfId="0" applyFont="1" applyFill="1" applyAlignment="1" applyProtection="1">
      <alignment horizontal="right" vertical="top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33" borderId="0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9" fillId="33" borderId="12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horizontal="left" vertical="center" wrapText="1" shrinkToFit="1"/>
      <protection locked="0"/>
    </xf>
    <xf numFmtId="4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1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10" fontId="11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7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7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33" borderId="15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center" vertical="center" wrapText="1" shrinkToFit="1"/>
      <protection locked="0"/>
    </xf>
    <xf numFmtId="0" fontId="9" fillId="33" borderId="10" xfId="0" applyFont="1" applyFill="1" applyBorder="1" applyAlignment="1" applyProtection="1">
      <alignment horizontal="left" vertical="center" wrapText="1" shrinkToFit="1"/>
      <protection locked="0"/>
    </xf>
    <xf numFmtId="4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1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1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6" borderId="10" xfId="0" applyFont="1" applyFill="1" applyBorder="1" applyAlignment="1" applyProtection="1">
      <alignment horizontal="left" vertical="center" wrapText="1" shrinkToFit="1"/>
      <protection locked="0"/>
    </xf>
    <xf numFmtId="4" fontId="1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7" borderId="15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left" vertical="center" wrapText="1" shrinkToFit="1"/>
      <protection locked="0"/>
    </xf>
    <xf numFmtId="10" fontId="10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6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8" borderId="15" xfId="0" applyFont="1" applyFill="1" applyBorder="1" applyAlignment="1" applyProtection="1">
      <alignment horizontal="center" vertical="center" wrapText="1" shrinkToFit="1"/>
      <protection locked="0"/>
    </xf>
    <xf numFmtId="0" fontId="8" fillId="38" borderId="10" xfId="0" applyFont="1" applyFill="1" applyBorder="1" applyAlignment="1" applyProtection="1">
      <alignment horizontal="center" vertical="center" wrapText="1" shrinkToFit="1"/>
      <protection locked="0"/>
    </xf>
    <xf numFmtId="0" fontId="8" fillId="38" borderId="10" xfId="0" applyFont="1" applyFill="1" applyBorder="1" applyAlignment="1" applyProtection="1">
      <alignment horizontal="left" vertical="center" wrapText="1" shrinkToFit="1"/>
      <protection locked="0"/>
    </xf>
    <xf numFmtId="4" fontId="1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6" borderId="15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10" fontId="10" fillId="38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8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38" borderId="15" xfId="0" applyFont="1" applyFill="1" applyBorder="1" applyAlignment="1" applyProtection="1">
      <alignment horizontal="center" vertical="center" wrapText="1" shrinkToFit="1"/>
      <protection locked="0"/>
    </xf>
    <xf numFmtId="0" fontId="8" fillId="38" borderId="10" xfId="0" applyFont="1" applyFill="1" applyBorder="1" applyAlignment="1" applyProtection="1">
      <alignment horizontal="center" vertical="center" wrapText="1" shrinkToFit="1"/>
      <protection locked="0"/>
    </xf>
    <xf numFmtId="0" fontId="8" fillId="38" borderId="10" xfId="0" applyFont="1" applyFill="1" applyBorder="1" applyAlignment="1" applyProtection="1">
      <alignment horizontal="left" vertical="center" wrapText="1" shrinkToFit="1"/>
      <protection locked="0"/>
    </xf>
    <xf numFmtId="0" fontId="8" fillId="36" borderId="15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center" vertical="center" wrapText="1" shrinkToFit="1"/>
      <protection locked="0"/>
    </xf>
    <xf numFmtId="0" fontId="8" fillId="36" borderId="10" xfId="0" applyFont="1" applyFill="1" applyBorder="1" applyAlignment="1" applyProtection="1">
      <alignment horizontal="left" vertical="center" wrapText="1" shrinkToFit="1"/>
      <protection locked="0"/>
    </xf>
    <xf numFmtId="0" fontId="8" fillId="37" borderId="15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center" vertical="center" wrapText="1" shrinkToFit="1"/>
      <protection locked="0"/>
    </xf>
    <xf numFmtId="0" fontId="8" fillId="37" borderId="10" xfId="0" applyFont="1" applyFill="1" applyBorder="1" applyAlignment="1" applyProtection="1">
      <alignment horizontal="left" vertical="center" wrapText="1" shrinkToFit="1"/>
      <protection locked="0"/>
    </xf>
    <xf numFmtId="4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5" borderId="10" xfId="0" applyNumberFormat="1" applyFont="1" applyFill="1" applyBorder="1" applyAlignment="1" applyProtection="1">
      <alignment horizontal="right" vertical="center" wrapText="1" shrinkToFit="1"/>
      <protection locked="0"/>
    </xf>
    <xf numFmtId="10" fontId="10" fillId="35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16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0" fontId="5" fillId="34" borderId="17" xfId="0" applyFont="1" applyFill="1" applyBorder="1" applyAlignment="1" applyProtection="1">
      <alignment horizontal="center" vertical="center" wrapText="1" shrinkToFit="1"/>
      <protection locked="0"/>
    </xf>
    <xf numFmtId="0" fontId="5" fillId="34" borderId="14" xfId="0" applyFont="1" applyFill="1" applyBorder="1" applyAlignment="1" applyProtection="1">
      <alignment horizontal="center" vertical="center" wrapText="1" shrinkToFit="1"/>
      <protection locked="0"/>
    </xf>
    <xf numFmtId="0" fontId="8" fillId="35" borderId="15" xfId="0" applyFont="1" applyFill="1" applyBorder="1" applyAlignment="1" applyProtection="1">
      <alignment horizontal="center" vertical="center" wrapText="1" shrinkToFit="1"/>
      <protection locked="0"/>
    </xf>
    <xf numFmtId="0" fontId="8" fillId="35" borderId="10" xfId="0" applyFont="1" applyFill="1" applyBorder="1" applyAlignment="1" applyProtection="1">
      <alignment horizontal="center" vertical="center" wrapText="1" shrinkToFit="1"/>
      <protection locked="0"/>
    </xf>
    <xf numFmtId="0" fontId="8" fillId="35" borderId="10" xfId="0" applyFont="1" applyFill="1" applyBorder="1" applyAlignment="1" applyProtection="1">
      <alignment horizontal="left" vertical="center" wrapText="1" shrinkToFit="1"/>
      <protection locked="0"/>
    </xf>
    <xf numFmtId="0" fontId="7" fillId="33" borderId="0" xfId="0" applyFont="1" applyFill="1" applyAlignment="1" applyProtection="1">
      <alignment horizontal="center" vertical="center" wrapText="1" shrinkToFit="1"/>
      <protection locked="0"/>
    </xf>
    <xf numFmtId="0" fontId="2" fillId="33" borderId="0" xfId="0" applyFont="1" applyFill="1" applyAlignment="1" applyProtection="1">
      <alignment horizontal="center" vertical="center" wrapText="1" shrinkToFit="1"/>
      <protection locked="0"/>
    </xf>
    <xf numFmtId="0" fontId="5" fillId="34" borderId="18" xfId="0" applyFont="1" applyFill="1" applyBorder="1" applyAlignment="1" applyProtection="1">
      <alignment horizontal="center" vertical="center" wrapText="1" shrinkToFit="1"/>
      <protection locked="0"/>
    </xf>
    <xf numFmtId="0" fontId="5" fillId="34" borderId="15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Border="1" applyAlignment="1">
      <alignment horizontal="right" vertical="center"/>
    </xf>
    <xf numFmtId="0" fontId="6" fillId="33" borderId="0" xfId="0" applyFont="1" applyFill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zoomScalePageLayoutView="0" workbookViewId="0" topLeftCell="A1">
      <selection activeCell="C5" sqref="C5:O7"/>
    </sheetView>
  </sheetViews>
  <sheetFormatPr defaultColWidth="9.33203125" defaultRowHeight="12.75"/>
  <cols>
    <col min="1" max="1" width="2.66015625" style="0" customWidth="1"/>
    <col min="2" max="2" width="0.4921875" style="0" customWidth="1"/>
    <col min="3" max="3" width="3" style="0" customWidth="1"/>
    <col min="4" max="5" width="5.16015625" style="0" customWidth="1"/>
    <col min="6" max="6" width="1.171875" style="0" customWidth="1"/>
    <col min="7" max="8" width="15.33203125" style="0" customWidth="1"/>
    <col min="9" max="9" width="22" style="0" customWidth="1"/>
    <col min="10" max="11" width="6.33203125" style="0" customWidth="1"/>
    <col min="12" max="12" width="3.83203125" style="0" customWidth="1"/>
    <col min="13" max="13" width="12.83203125" style="0" customWidth="1"/>
    <col min="14" max="14" width="14.83203125" style="0" customWidth="1"/>
    <col min="15" max="15" width="2.5" style="0" customWidth="1"/>
    <col min="16" max="16" width="3" style="0" customWidth="1"/>
    <col min="17" max="17" width="1.171875" style="0" customWidth="1"/>
    <col min="18" max="18" width="7.66015625" style="0" customWidth="1"/>
    <col min="19" max="19" width="1.171875" style="0" customWidth="1"/>
    <col min="20" max="20" width="2.5" style="0" customWidth="1"/>
    <col min="21" max="21" width="1.171875" style="0" customWidth="1"/>
    <col min="22" max="22" width="0.4921875" style="0" customWidth="1"/>
    <col min="23" max="23" width="12.16015625" style="0" customWidth="1"/>
    <col min="24" max="24" width="1.171875" style="0" customWidth="1"/>
    <col min="25" max="25" width="3.83203125" style="0" customWidth="1"/>
    <col min="26" max="26" width="12.5" style="0" customWidth="1"/>
    <col min="27" max="27" width="1.171875" style="0" customWidth="1"/>
    <col min="28" max="28" width="6.83203125" style="0" customWidth="1"/>
    <col min="29" max="29" width="5.16015625" style="0" customWidth="1"/>
    <col min="30" max="30" width="4" style="0" customWidth="1"/>
    <col min="31" max="31" width="1.171875" style="0" customWidth="1"/>
    <col min="32" max="32" width="9.33203125" style="0" customWidth="1"/>
  </cols>
  <sheetData>
    <row r="1" spans="1:31" ht="31.5" customHeight="1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30:31" ht="12.75" customHeight="1">
      <c r="AD2" s="1"/>
      <c r="AE2" s="1"/>
    </row>
    <row r="3" spans="23:31" ht="10.5" customHeight="1">
      <c r="W3" s="2"/>
      <c r="X3" s="2"/>
      <c r="Y3" s="2"/>
      <c r="Z3" s="2"/>
      <c r="AA3" s="2"/>
      <c r="AB3" s="2"/>
      <c r="AC3" s="2"/>
      <c r="AD3" s="2"/>
      <c r="AE3" s="2"/>
    </row>
    <row r="4" spans="2:31" ht="27.75" customHeight="1">
      <c r="B4" s="68" t="s">
        <v>43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</row>
    <row r="5" spans="1:30" ht="9" customHeight="1">
      <c r="A5" s="13"/>
      <c r="B5" s="1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Q5" s="64"/>
      <c r="R5" s="64"/>
      <c r="S5" s="13"/>
      <c r="T5" s="13"/>
      <c r="U5" s="13"/>
      <c r="V5" s="64"/>
      <c r="W5" s="64"/>
      <c r="X5" s="13"/>
      <c r="Y5" s="13"/>
      <c r="Z5" s="64"/>
      <c r="AA5" s="13"/>
      <c r="AB5" s="13"/>
      <c r="AC5" s="64"/>
      <c r="AD5" s="64"/>
    </row>
    <row r="6" spans="1:30" ht="9" customHeight="1">
      <c r="A6" s="13"/>
      <c r="B6" s="1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13"/>
      <c r="Q6" s="13"/>
      <c r="R6" s="64"/>
      <c r="S6" s="64"/>
      <c r="T6" s="64"/>
      <c r="V6" s="64"/>
      <c r="W6" s="64"/>
      <c r="X6" s="13"/>
      <c r="Y6" s="13"/>
      <c r="Z6" s="64"/>
      <c r="AA6" s="13"/>
      <c r="AB6" s="13"/>
      <c r="AC6" s="64"/>
      <c r="AD6" s="64"/>
    </row>
    <row r="7" spans="1:31" ht="6" customHeight="1">
      <c r="A7" s="13"/>
      <c r="B7" s="1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13"/>
      <c r="Q7" s="13"/>
      <c r="R7" s="64"/>
      <c r="S7" s="64"/>
      <c r="T7" s="6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2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64"/>
      <c r="S8" s="64"/>
      <c r="T8" s="6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2.25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2:31" ht="25.5" customHeight="1">
      <c r="B10" s="65" t="s">
        <v>0</v>
      </c>
      <c r="C10" s="56"/>
      <c r="D10" s="56"/>
      <c r="E10" s="56" t="s">
        <v>1</v>
      </c>
      <c r="F10" s="56"/>
      <c r="G10" s="56"/>
      <c r="H10" s="56"/>
      <c r="I10" s="56" t="s">
        <v>2</v>
      </c>
      <c r="J10" s="56" t="s">
        <v>3</v>
      </c>
      <c r="K10" s="56"/>
      <c r="L10" s="56" t="s">
        <v>4</v>
      </c>
      <c r="M10" s="56"/>
      <c r="N10" s="56" t="s">
        <v>44</v>
      </c>
      <c r="O10" s="56" t="s">
        <v>5</v>
      </c>
      <c r="P10" s="56"/>
      <c r="Q10" s="56"/>
      <c r="R10" s="56"/>
      <c r="S10" s="56"/>
      <c r="T10" s="56" t="s">
        <v>45</v>
      </c>
      <c r="U10" s="56"/>
      <c r="V10" s="56"/>
      <c r="W10" s="56"/>
      <c r="X10" s="56"/>
      <c r="Y10" s="56" t="s">
        <v>46</v>
      </c>
      <c r="Z10" s="56"/>
      <c r="AA10" s="56"/>
      <c r="AB10" s="56" t="s">
        <v>47</v>
      </c>
      <c r="AC10" s="56"/>
      <c r="AD10" s="56"/>
      <c r="AE10" s="58"/>
    </row>
    <row r="11" spans="2:31" ht="30.75" customHeight="1">
      <c r="B11" s="66"/>
      <c r="C11" s="57"/>
      <c r="D11" s="57"/>
      <c r="E11" s="57"/>
      <c r="F11" s="57"/>
      <c r="G11" s="57"/>
      <c r="H11" s="57"/>
      <c r="I11" s="57"/>
      <c r="J11" s="5" t="s">
        <v>6</v>
      </c>
      <c r="K11" s="5" t="s">
        <v>7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9"/>
    </row>
    <row r="12" spans="2:31" ht="25.5" customHeight="1">
      <c r="B12" s="60">
        <v>1</v>
      </c>
      <c r="C12" s="61"/>
      <c r="D12" s="61"/>
      <c r="E12" s="62" t="s">
        <v>8</v>
      </c>
      <c r="F12" s="62"/>
      <c r="G12" s="62"/>
      <c r="H12" s="62"/>
      <c r="I12" s="62"/>
      <c r="J12" s="62"/>
      <c r="K12" s="62"/>
      <c r="L12" s="53">
        <f>L13+L14</f>
        <v>7503162.569999999</v>
      </c>
      <c r="M12" s="53"/>
      <c r="N12" s="6">
        <f>N13+N14</f>
        <v>2034456.1600000001</v>
      </c>
      <c r="O12" s="53">
        <f>O13+O14</f>
        <v>4629410.9</v>
      </c>
      <c r="P12" s="53"/>
      <c r="Q12" s="53"/>
      <c r="R12" s="53"/>
      <c r="S12" s="53"/>
      <c r="T12" s="53">
        <f>T13+T14</f>
        <v>1884800.2499999998</v>
      </c>
      <c r="U12" s="53"/>
      <c r="V12" s="53"/>
      <c r="W12" s="53"/>
      <c r="X12" s="53"/>
      <c r="Y12" s="53">
        <f>Y13+Y14</f>
        <v>3919256.41</v>
      </c>
      <c r="Z12" s="53"/>
      <c r="AA12" s="53"/>
      <c r="AB12" s="54">
        <f aca="true" t="shared" si="0" ref="AB12:AB21">Y12/L12</f>
        <v>0.5223472600301129</v>
      </c>
      <c r="AC12" s="54"/>
      <c r="AD12" s="54"/>
      <c r="AE12" s="55"/>
    </row>
    <row r="13" spans="2:31" ht="25.5" customHeight="1">
      <c r="B13" s="47" t="s">
        <v>9</v>
      </c>
      <c r="C13" s="48"/>
      <c r="D13" s="48"/>
      <c r="E13" s="49" t="s">
        <v>10</v>
      </c>
      <c r="F13" s="49"/>
      <c r="G13" s="49"/>
      <c r="H13" s="49"/>
      <c r="I13" s="49"/>
      <c r="J13" s="49"/>
      <c r="K13" s="49"/>
      <c r="L13" s="30">
        <f>L16+L24+L27</f>
        <v>6961338.68</v>
      </c>
      <c r="M13" s="30"/>
      <c r="N13" s="7">
        <f>N16+N24+N27</f>
        <v>2027956.1600000001</v>
      </c>
      <c r="O13" s="30">
        <f>O16+O24+O27</f>
        <v>4170275.91</v>
      </c>
      <c r="P13" s="30"/>
      <c r="Q13" s="30"/>
      <c r="R13" s="30"/>
      <c r="S13" s="30"/>
      <c r="T13" s="30">
        <f>T16+T24+T27</f>
        <v>1884800.2499999998</v>
      </c>
      <c r="U13" s="30"/>
      <c r="V13" s="30"/>
      <c r="W13" s="30"/>
      <c r="X13" s="30"/>
      <c r="Y13" s="30">
        <f>Y16+Y24+Y27</f>
        <v>3912756.41</v>
      </c>
      <c r="Z13" s="30"/>
      <c r="AA13" s="30"/>
      <c r="AB13" s="34">
        <f t="shared" si="0"/>
        <v>0.5620695371770075</v>
      </c>
      <c r="AC13" s="34"/>
      <c r="AD13" s="34"/>
      <c r="AE13" s="35"/>
    </row>
    <row r="14" spans="2:31" ht="25.5" customHeight="1">
      <c r="B14" s="50" t="s">
        <v>11</v>
      </c>
      <c r="C14" s="51"/>
      <c r="D14" s="51"/>
      <c r="E14" s="52" t="s">
        <v>12</v>
      </c>
      <c r="F14" s="52"/>
      <c r="G14" s="52"/>
      <c r="H14" s="52"/>
      <c r="I14" s="52"/>
      <c r="J14" s="52"/>
      <c r="K14" s="52"/>
      <c r="L14" s="18">
        <f>L22+L25+L28</f>
        <v>541823.89</v>
      </c>
      <c r="M14" s="18"/>
      <c r="N14" s="8">
        <f>N22+N25+N28</f>
        <v>6500</v>
      </c>
      <c r="O14" s="18">
        <f>O22+O25+O28</f>
        <v>459134.99</v>
      </c>
      <c r="P14" s="18"/>
      <c r="Q14" s="18"/>
      <c r="R14" s="18"/>
      <c r="S14" s="18"/>
      <c r="T14" s="18">
        <f>T22+T25+T28</f>
        <v>0</v>
      </c>
      <c r="U14" s="18"/>
      <c r="V14" s="18"/>
      <c r="W14" s="18"/>
      <c r="X14" s="18"/>
      <c r="Y14" s="18">
        <f>Y22+Y25+Y28</f>
        <v>6500</v>
      </c>
      <c r="Z14" s="18"/>
      <c r="AA14" s="18"/>
      <c r="AB14" s="21">
        <f t="shared" si="0"/>
        <v>0.011996517909167866</v>
      </c>
      <c r="AC14" s="21"/>
      <c r="AD14" s="21"/>
      <c r="AE14" s="22"/>
    </row>
    <row r="15" spans="2:31" ht="45.75" customHeight="1">
      <c r="B15" s="44" t="s">
        <v>13</v>
      </c>
      <c r="C15" s="45"/>
      <c r="D15" s="45"/>
      <c r="E15" s="46" t="s">
        <v>14</v>
      </c>
      <c r="F15" s="46"/>
      <c r="G15" s="46"/>
      <c r="H15" s="46"/>
      <c r="I15" s="46"/>
      <c r="J15" s="46"/>
      <c r="K15" s="46"/>
      <c r="L15" s="39">
        <f>L16+L22</f>
        <v>6961338.68</v>
      </c>
      <c r="M15" s="39"/>
      <c r="N15" s="9">
        <f>N16+N22</f>
        <v>2027956.1600000001</v>
      </c>
      <c r="O15" s="39">
        <f>O16+O22</f>
        <v>4170275.91</v>
      </c>
      <c r="P15" s="39"/>
      <c r="Q15" s="39"/>
      <c r="R15" s="39"/>
      <c r="S15" s="39"/>
      <c r="T15" s="39">
        <f>T16+T22</f>
        <v>1884800.2499999998</v>
      </c>
      <c r="U15" s="39"/>
      <c r="V15" s="39"/>
      <c r="W15" s="39"/>
      <c r="X15" s="39"/>
      <c r="Y15" s="39">
        <f>Y16+Y22</f>
        <v>3912756.41</v>
      </c>
      <c r="Z15" s="39"/>
      <c r="AA15" s="39"/>
      <c r="AB15" s="42">
        <f t="shared" si="0"/>
        <v>0.5620695371770075</v>
      </c>
      <c r="AC15" s="42"/>
      <c r="AD15" s="42"/>
      <c r="AE15" s="43"/>
    </row>
    <row r="16" spans="2:31" ht="25.5" customHeight="1">
      <c r="B16" s="47" t="s">
        <v>15</v>
      </c>
      <c r="C16" s="48"/>
      <c r="D16" s="48"/>
      <c r="E16" s="49" t="s">
        <v>10</v>
      </c>
      <c r="F16" s="49"/>
      <c r="G16" s="49"/>
      <c r="H16" s="49"/>
      <c r="I16" s="49"/>
      <c r="J16" s="49"/>
      <c r="K16" s="49"/>
      <c r="L16" s="30">
        <f>L17+L18+L19+L20+L21</f>
        <v>6961338.68</v>
      </c>
      <c r="M16" s="30"/>
      <c r="N16" s="7">
        <f>N17+N18+N19+N20+N21</f>
        <v>2027956.1600000001</v>
      </c>
      <c r="O16" s="30">
        <f>O17+O18+O19+O20+O21</f>
        <v>4170275.91</v>
      </c>
      <c r="P16" s="30"/>
      <c r="Q16" s="30"/>
      <c r="R16" s="30"/>
      <c r="S16" s="30"/>
      <c r="T16" s="30">
        <f>T17+T18+T19+T20+T21</f>
        <v>1884800.2499999998</v>
      </c>
      <c r="U16" s="30"/>
      <c r="V16" s="30"/>
      <c r="W16" s="30"/>
      <c r="X16" s="30"/>
      <c r="Y16" s="30">
        <f>Y17+Y18+Y19+Y20+Y21</f>
        <v>3912756.41</v>
      </c>
      <c r="Z16" s="30"/>
      <c r="AA16" s="30"/>
      <c r="AB16" s="34">
        <f t="shared" si="0"/>
        <v>0.5620695371770075</v>
      </c>
      <c r="AC16" s="34"/>
      <c r="AD16" s="34"/>
      <c r="AE16" s="35"/>
    </row>
    <row r="17" spans="2:31" ht="38.25" customHeight="1">
      <c r="B17" s="23" t="s">
        <v>16</v>
      </c>
      <c r="C17" s="24"/>
      <c r="D17" s="24"/>
      <c r="E17" s="25" t="s">
        <v>17</v>
      </c>
      <c r="F17" s="25"/>
      <c r="G17" s="25"/>
      <c r="H17" s="25"/>
      <c r="I17" s="3" t="s">
        <v>18</v>
      </c>
      <c r="J17" s="3">
        <v>2012</v>
      </c>
      <c r="K17" s="3">
        <v>2015</v>
      </c>
      <c r="L17" s="26">
        <v>593442</v>
      </c>
      <c r="M17" s="26"/>
      <c r="N17" s="10">
        <v>455862.01</v>
      </c>
      <c r="O17" s="26">
        <v>137576.87</v>
      </c>
      <c r="P17" s="26"/>
      <c r="Q17" s="26"/>
      <c r="R17" s="26"/>
      <c r="S17" s="26"/>
      <c r="T17" s="26">
        <v>136250.87</v>
      </c>
      <c r="U17" s="26"/>
      <c r="V17" s="26"/>
      <c r="W17" s="26"/>
      <c r="X17" s="26"/>
      <c r="Y17" s="26">
        <f>N17+T17</f>
        <v>592112.88</v>
      </c>
      <c r="Z17" s="26"/>
      <c r="AA17" s="26"/>
      <c r="AB17" s="27">
        <f t="shared" si="0"/>
        <v>0.9977603203008887</v>
      </c>
      <c r="AC17" s="27"/>
      <c r="AD17" s="27"/>
      <c r="AE17" s="28"/>
    </row>
    <row r="18" spans="2:31" ht="51" customHeight="1">
      <c r="B18" s="23" t="s">
        <v>19</v>
      </c>
      <c r="C18" s="24"/>
      <c r="D18" s="24"/>
      <c r="E18" s="25" t="s">
        <v>20</v>
      </c>
      <c r="F18" s="25"/>
      <c r="G18" s="25"/>
      <c r="H18" s="25"/>
      <c r="I18" s="3" t="s">
        <v>18</v>
      </c>
      <c r="J18" s="3">
        <v>2013</v>
      </c>
      <c r="K18" s="3">
        <v>2015</v>
      </c>
      <c r="L18" s="26">
        <v>862054</v>
      </c>
      <c r="M18" s="26"/>
      <c r="N18" s="10">
        <v>620309.57</v>
      </c>
      <c r="O18" s="26">
        <v>284597.9</v>
      </c>
      <c r="P18" s="26"/>
      <c r="Q18" s="26"/>
      <c r="R18" s="26"/>
      <c r="S18" s="26"/>
      <c r="T18" s="26">
        <v>282494.25</v>
      </c>
      <c r="U18" s="26"/>
      <c r="V18" s="26"/>
      <c r="W18" s="26"/>
      <c r="X18" s="26"/>
      <c r="Y18" s="26">
        <f>N18+T18</f>
        <v>902803.82</v>
      </c>
      <c r="Z18" s="26"/>
      <c r="AA18" s="26"/>
      <c r="AB18" s="27">
        <f t="shared" si="0"/>
        <v>1.047270611817821</v>
      </c>
      <c r="AC18" s="27"/>
      <c r="AD18" s="27"/>
      <c r="AE18" s="28"/>
    </row>
    <row r="19" spans="2:31" ht="47.25" customHeight="1">
      <c r="B19" s="23" t="s">
        <v>21</v>
      </c>
      <c r="C19" s="24"/>
      <c r="D19" s="24"/>
      <c r="E19" s="25" t="s">
        <v>22</v>
      </c>
      <c r="F19" s="25"/>
      <c r="G19" s="25"/>
      <c r="H19" s="25"/>
      <c r="I19" s="3" t="s">
        <v>18</v>
      </c>
      <c r="J19" s="3">
        <v>2014</v>
      </c>
      <c r="K19" s="3">
        <v>2016</v>
      </c>
      <c r="L19" s="26">
        <v>4058244.68</v>
      </c>
      <c r="M19" s="26"/>
      <c r="N19" s="10">
        <v>0</v>
      </c>
      <c r="O19" s="26">
        <v>3263865.43</v>
      </c>
      <c r="P19" s="26"/>
      <c r="Q19" s="26"/>
      <c r="R19" s="26"/>
      <c r="S19" s="26"/>
      <c r="T19" s="26">
        <v>1034282.01</v>
      </c>
      <c r="U19" s="26"/>
      <c r="V19" s="26"/>
      <c r="W19" s="26"/>
      <c r="X19" s="26"/>
      <c r="Y19" s="26">
        <f>N19+T19</f>
        <v>1034282.01</v>
      </c>
      <c r="Z19" s="26"/>
      <c r="AA19" s="26"/>
      <c r="AB19" s="27">
        <f t="shared" si="0"/>
        <v>0.25485945071207483</v>
      </c>
      <c r="AC19" s="27"/>
      <c r="AD19" s="27"/>
      <c r="AE19" s="28"/>
    </row>
    <row r="20" spans="2:31" ht="70.5" customHeight="1">
      <c r="B20" s="23" t="s">
        <v>23</v>
      </c>
      <c r="C20" s="24"/>
      <c r="D20" s="24"/>
      <c r="E20" s="25" t="s">
        <v>24</v>
      </c>
      <c r="F20" s="25"/>
      <c r="G20" s="25"/>
      <c r="H20" s="25"/>
      <c r="I20" s="3" t="s">
        <v>25</v>
      </c>
      <c r="J20" s="3">
        <v>2013</v>
      </c>
      <c r="K20" s="3">
        <v>2015</v>
      </c>
      <c r="L20" s="26">
        <v>700062</v>
      </c>
      <c r="M20" s="26"/>
      <c r="N20" s="10">
        <v>507080.29</v>
      </c>
      <c r="O20" s="26">
        <v>192981.71</v>
      </c>
      <c r="P20" s="26"/>
      <c r="Q20" s="26"/>
      <c r="R20" s="26"/>
      <c r="S20" s="26"/>
      <c r="T20" s="26">
        <v>190911.44</v>
      </c>
      <c r="U20" s="26"/>
      <c r="V20" s="26"/>
      <c r="W20" s="26"/>
      <c r="X20" s="26"/>
      <c r="Y20" s="26">
        <f>N20+T20</f>
        <v>697991.73</v>
      </c>
      <c r="Z20" s="26"/>
      <c r="AA20" s="26"/>
      <c r="AB20" s="27">
        <f t="shared" si="0"/>
        <v>0.9970427333579026</v>
      </c>
      <c r="AC20" s="27"/>
      <c r="AD20" s="27"/>
      <c r="AE20" s="28"/>
    </row>
    <row r="21" spans="2:31" ht="39" customHeight="1">
      <c r="B21" s="23" t="s">
        <v>26</v>
      </c>
      <c r="C21" s="24"/>
      <c r="D21" s="24"/>
      <c r="E21" s="25" t="s">
        <v>27</v>
      </c>
      <c r="F21" s="25"/>
      <c r="G21" s="25"/>
      <c r="H21" s="25"/>
      <c r="I21" s="3" t="s">
        <v>28</v>
      </c>
      <c r="J21" s="3">
        <v>2014</v>
      </c>
      <c r="K21" s="3">
        <v>2015</v>
      </c>
      <c r="L21" s="26">
        <v>747536</v>
      </c>
      <c r="M21" s="26"/>
      <c r="N21" s="10">
        <v>444704.29</v>
      </c>
      <c r="O21" s="26">
        <v>291254</v>
      </c>
      <c r="P21" s="26"/>
      <c r="Q21" s="26"/>
      <c r="R21" s="26"/>
      <c r="S21" s="26"/>
      <c r="T21" s="26">
        <v>240861.68</v>
      </c>
      <c r="U21" s="26"/>
      <c r="V21" s="26"/>
      <c r="W21" s="26"/>
      <c r="X21" s="26"/>
      <c r="Y21" s="26">
        <f>N21+T21</f>
        <v>685565.97</v>
      </c>
      <c r="Z21" s="26"/>
      <c r="AA21" s="26"/>
      <c r="AB21" s="27">
        <f t="shared" si="0"/>
        <v>0.9171009422957557</v>
      </c>
      <c r="AC21" s="27"/>
      <c r="AD21" s="27"/>
      <c r="AE21" s="28"/>
    </row>
    <row r="22" spans="2:31" ht="25.5" customHeight="1">
      <c r="B22" s="31" t="s">
        <v>29</v>
      </c>
      <c r="C22" s="32"/>
      <c r="D22" s="32"/>
      <c r="E22" s="33" t="s">
        <v>12</v>
      </c>
      <c r="F22" s="33"/>
      <c r="G22" s="33"/>
      <c r="H22" s="33"/>
      <c r="I22" s="33"/>
      <c r="J22" s="33"/>
      <c r="K22" s="33"/>
      <c r="L22" s="18">
        <v>0</v>
      </c>
      <c r="M22" s="18"/>
      <c r="N22" s="8">
        <v>0</v>
      </c>
      <c r="O22" s="18">
        <v>0</v>
      </c>
      <c r="P22" s="18"/>
      <c r="Q22" s="18"/>
      <c r="R22" s="18"/>
      <c r="S22" s="18"/>
      <c r="T22" s="18">
        <v>0</v>
      </c>
      <c r="U22" s="18"/>
      <c r="V22" s="18"/>
      <c r="W22" s="18"/>
      <c r="X22" s="18"/>
      <c r="Y22" s="18">
        <v>0</v>
      </c>
      <c r="Z22" s="18"/>
      <c r="AA22" s="18"/>
      <c r="AB22" s="21">
        <v>0</v>
      </c>
      <c r="AC22" s="21"/>
      <c r="AD22" s="21"/>
      <c r="AE22" s="22"/>
    </row>
    <row r="23" spans="2:31" ht="25.5" customHeight="1">
      <c r="B23" s="36" t="s">
        <v>30</v>
      </c>
      <c r="C23" s="37"/>
      <c r="D23" s="37"/>
      <c r="E23" s="38" t="s">
        <v>31</v>
      </c>
      <c r="F23" s="38"/>
      <c r="G23" s="38"/>
      <c r="H23" s="38"/>
      <c r="I23" s="38"/>
      <c r="J23" s="38"/>
      <c r="K23" s="38"/>
      <c r="L23" s="39">
        <v>0</v>
      </c>
      <c r="M23" s="39"/>
      <c r="N23" s="9">
        <v>0</v>
      </c>
      <c r="O23" s="39">
        <v>0</v>
      </c>
      <c r="P23" s="39"/>
      <c r="Q23" s="39"/>
      <c r="R23" s="39"/>
      <c r="S23" s="39"/>
      <c r="T23" s="39">
        <v>0</v>
      </c>
      <c r="U23" s="39"/>
      <c r="V23" s="39"/>
      <c r="W23" s="39"/>
      <c r="X23" s="39"/>
      <c r="Y23" s="39">
        <v>0</v>
      </c>
      <c r="Z23" s="39"/>
      <c r="AA23" s="39"/>
      <c r="AB23" s="42">
        <v>0</v>
      </c>
      <c r="AC23" s="42"/>
      <c r="AD23" s="42"/>
      <c r="AE23" s="43"/>
    </row>
    <row r="24" spans="2:31" ht="25.5" customHeight="1">
      <c r="B24" s="40" t="s">
        <v>32</v>
      </c>
      <c r="C24" s="41"/>
      <c r="D24" s="41"/>
      <c r="E24" s="29" t="s">
        <v>10</v>
      </c>
      <c r="F24" s="29"/>
      <c r="G24" s="29"/>
      <c r="H24" s="29"/>
      <c r="I24" s="29"/>
      <c r="J24" s="29"/>
      <c r="K24" s="29"/>
      <c r="L24" s="30">
        <v>0</v>
      </c>
      <c r="M24" s="30"/>
      <c r="N24" s="7">
        <v>0</v>
      </c>
      <c r="O24" s="30">
        <v>0</v>
      </c>
      <c r="P24" s="30"/>
      <c r="Q24" s="30"/>
      <c r="R24" s="30"/>
      <c r="S24" s="30"/>
      <c r="T24" s="30">
        <v>0</v>
      </c>
      <c r="U24" s="30"/>
      <c r="V24" s="30"/>
      <c r="W24" s="30"/>
      <c r="X24" s="30"/>
      <c r="Y24" s="30">
        <v>0</v>
      </c>
      <c r="Z24" s="30"/>
      <c r="AA24" s="30"/>
      <c r="AB24" s="34">
        <v>0</v>
      </c>
      <c r="AC24" s="34"/>
      <c r="AD24" s="34"/>
      <c r="AE24" s="35"/>
    </row>
    <row r="25" spans="2:31" ht="25.5" customHeight="1">
      <c r="B25" s="31" t="s">
        <v>33</v>
      </c>
      <c r="C25" s="32"/>
      <c r="D25" s="32"/>
      <c r="E25" s="33" t="s">
        <v>12</v>
      </c>
      <c r="F25" s="33"/>
      <c r="G25" s="33"/>
      <c r="H25" s="33"/>
      <c r="I25" s="33"/>
      <c r="J25" s="33"/>
      <c r="K25" s="33"/>
      <c r="L25" s="18">
        <v>0</v>
      </c>
      <c r="M25" s="18"/>
      <c r="N25" s="8">
        <v>0</v>
      </c>
      <c r="O25" s="18">
        <v>0</v>
      </c>
      <c r="P25" s="18"/>
      <c r="Q25" s="18"/>
      <c r="R25" s="18"/>
      <c r="S25" s="18"/>
      <c r="T25" s="18">
        <v>0</v>
      </c>
      <c r="U25" s="18"/>
      <c r="V25" s="18"/>
      <c r="W25" s="18"/>
      <c r="X25" s="18"/>
      <c r="Y25" s="18">
        <v>0</v>
      </c>
      <c r="Z25" s="18"/>
      <c r="AA25" s="18"/>
      <c r="AB25" s="21">
        <v>0</v>
      </c>
      <c r="AC25" s="21"/>
      <c r="AD25" s="21"/>
      <c r="AE25" s="22"/>
    </row>
    <row r="26" spans="2:31" ht="25.5" customHeight="1">
      <c r="B26" s="36" t="s">
        <v>34</v>
      </c>
      <c r="C26" s="37"/>
      <c r="D26" s="37"/>
      <c r="E26" s="38" t="s">
        <v>35</v>
      </c>
      <c r="F26" s="38"/>
      <c r="G26" s="38"/>
      <c r="H26" s="38"/>
      <c r="I26" s="38"/>
      <c r="J26" s="38"/>
      <c r="K26" s="38"/>
      <c r="L26" s="39">
        <f>L27+L28</f>
        <v>541823.89</v>
      </c>
      <c r="M26" s="39"/>
      <c r="N26" s="9">
        <f>N27+N28</f>
        <v>6500</v>
      </c>
      <c r="O26" s="39">
        <f>O27+O28</f>
        <v>459134.99</v>
      </c>
      <c r="P26" s="39"/>
      <c r="Q26" s="39"/>
      <c r="R26" s="39"/>
      <c r="S26" s="39"/>
      <c r="T26" s="39">
        <f>T27+T28</f>
        <v>0</v>
      </c>
      <c r="U26" s="39"/>
      <c r="V26" s="39"/>
      <c r="W26" s="39"/>
      <c r="X26" s="39"/>
      <c r="Y26" s="39">
        <f>Y27+Y28</f>
        <v>6500</v>
      </c>
      <c r="Z26" s="39"/>
      <c r="AA26" s="39"/>
      <c r="AB26" s="42">
        <f>Y26/L26</f>
        <v>0.011996517909167866</v>
      </c>
      <c r="AC26" s="42"/>
      <c r="AD26" s="42"/>
      <c r="AE26" s="43"/>
    </row>
    <row r="27" spans="2:31" ht="25.5" customHeight="1">
      <c r="B27" s="40" t="s">
        <v>36</v>
      </c>
      <c r="C27" s="41"/>
      <c r="D27" s="41"/>
      <c r="E27" s="29" t="s">
        <v>10</v>
      </c>
      <c r="F27" s="29"/>
      <c r="G27" s="29"/>
      <c r="H27" s="29"/>
      <c r="I27" s="29"/>
      <c r="J27" s="29"/>
      <c r="K27" s="29"/>
      <c r="L27" s="30">
        <v>0</v>
      </c>
      <c r="M27" s="30"/>
      <c r="N27" s="7">
        <v>0</v>
      </c>
      <c r="O27" s="30">
        <v>0</v>
      </c>
      <c r="P27" s="30"/>
      <c r="Q27" s="30"/>
      <c r="R27" s="30"/>
      <c r="S27" s="30"/>
      <c r="T27" s="30">
        <v>0</v>
      </c>
      <c r="U27" s="30"/>
      <c r="V27" s="30"/>
      <c r="W27" s="30"/>
      <c r="X27" s="30"/>
      <c r="Y27" s="30">
        <v>0</v>
      </c>
      <c r="Z27" s="30"/>
      <c r="AA27" s="30"/>
      <c r="AB27" s="34">
        <v>0</v>
      </c>
      <c r="AC27" s="34"/>
      <c r="AD27" s="34"/>
      <c r="AE27" s="35"/>
    </row>
    <row r="28" spans="2:31" ht="25.5" customHeight="1">
      <c r="B28" s="31" t="s">
        <v>37</v>
      </c>
      <c r="C28" s="32"/>
      <c r="D28" s="32"/>
      <c r="E28" s="33" t="s">
        <v>12</v>
      </c>
      <c r="F28" s="33"/>
      <c r="G28" s="33"/>
      <c r="H28" s="33"/>
      <c r="I28" s="33"/>
      <c r="J28" s="33"/>
      <c r="K28" s="33"/>
      <c r="L28" s="18">
        <f>L29+L30</f>
        <v>541823.89</v>
      </c>
      <c r="M28" s="18"/>
      <c r="N28" s="8">
        <f>N29+N30</f>
        <v>6500</v>
      </c>
      <c r="O28" s="18">
        <f>O29+O30</f>
        <v>459134.99</v>
      </c>
      <c r="P28" s="18"/>
      <c r="Q28" s="18"/>
      <c r="R28" s="18"/>
      <c r="S28" s="18"/>
      <c r="T28" s="18">
        <f>T29+T30</f>
        <v>0</v>
      </c>
      <c r="U28" s="18"/>
      <c r="V28" s="18"/>
      <c r="W28" s="18"/>
      <c r="X28" s="18"/>
      <c r="Y28" s="18">
        <f>Y29+Y30</f>
        <v>6500</v>
      </c>
      <c r="Z28" s="18"/>
      <c r="AA28" s="18"/>
      <c r="AB28" s="21">
        <f>Y28/L28</f>
        <v>0.011996517909167866</v>
      </c>
      <c r="AC28" s="21"/>
      <c r="AD28" s="21"/>
      <c r="AE28" s="22"/>
    </row>
    <row r="29" spans="2:31" ht="45.75" customHeight="1">
      <c r="B29" s="23" t="s">
        <v>38</v>
      </c>
      <c r="C29" s="24"/>
      <c r="D29" s="24"/>
      <c r="E29" s="25" t="s">
        <v>39</v>
      </c>
      <c r="F29" s="25"/>
      <c r="G29" s="25"/>
      <c r="H29" s="25"/>
      <c r="I29" s="3" t="s">
        <v>40</v>
      </c>
      <c r="J29" s="3">
        <v>2014</v>
      </c>
      <c r="K29" s="3">
        <v>2015</v>
      </c>
      <c r="L29" s="26">
        <v>440259.99</v>
      </c>
      <c r="M29" s="26"/>
      <c r="N29" s="10">
        <v>6500</v>
      </c>
      <c r="O29" s="26">
        <v>433759.99</v>
      </c>
      <c r="P29" s="26"/>
      <c r="Q29" s="26"/>
      <c r="R29" s="26"/>
      <c r="S29" s="26"/>
      <c r="T29" s="26">
        <v>0</v>
      </c>
      <c r="U29" s="26"/>
      <c r="V29" s="26"/>
      <c r="W29" s="26"/>
      <c r="X29" s="26"/>
      <c r="Y29" s="26">
        <f>N29+T29</f>
        <v>6500</v>
      </c>
      <c r="Z29" s="26"/>
      <c r="AA29" s="26"/>
      <c r="AB29" s="27">
        <f>Y29/L29</f>
        <v>0.014764003424431096</v>
      </c>
      <c r="AC29" s="27"/>
      <c r="AD29" s="27"/>
      <c r="AE29" s="28"/>
    </row>
    <row r="30" spans="2:31" ht="38.25" customHeight="1" thickBot="1">
      <c r="B30" s="14" t="s">
        <v>41</v>
      </c>
      <c r="C30" s="15"/>
      <c r="D30" s="15"/>
      <c r="E30" s="16" t="s">
        <v>42</v>
      </c>
      <c r="F30" s="16"/>
      <c r="G30" s="16"/>
      <c r="H30" s="16"/>
      <c r="I30" s="4" t="s">
        <v>18</v>
      </c>
      <c r="J30" s="4">
        <v>2015</v>
      </c>
      <c r="K30" s="4">
        <v>2020</v>
      </c>
      <c r="L30" s="17">
        <v>101563.9</v>
      </c>
      <c r="M30" s="17"/>
      <c r="N30" s="11">
        <v>0</v>
      </c>
      <c r="O30" s="17">
        <v>25375</v>
      </c>
      <c r="P30" s="17"/>
      <c r="Q30" s="17"/>
      <c r="R30" s="17"/>
      <c r="S30" s="17"/>
      <c r="T30" s="17">
        <v>0</v>
      </c>
      <c r="U30" s="17"/>
      <c r="V30" s="17"/>
      <c r="W30" s="17"/>
      <c r="X30" s="17"/>
      <c r="Y30" s="17">
        <f>N30+T30</f>
        <v>0</v>
      </c>
      <c r="Z30" s="17"/>
      <c r="AA30" s="17"/>
      <c r="AB30" s="19">
        <f>Y30/L30</f>
        <v>0</v>
      </c>
      <c r="AC30" s="19"/>
      <c r="AD30" s="19"/>
      <c r="AE30" s="20"/>
    </row>
    <row r="31" spans="2:31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31" ht="243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</row>
  </sheetData>
  <sheetProtection/>
  <mergeCells count="168">
    <mergeCell ref="AA6:AB6"/>
    <mergeCell ref="B4:L4"/>
    <mergeCell ref="M4:AE4"/>
    <mergeCell ref="A7:B7"/>
    <mergeCell ref="P7:Q7"/>
    <mergeCell ref="U7:AE7"/>
    <mergeCell ref="A6:B6"/>
    <mergeCell ref="P6:Q6"/>
    <mergeCell ref="A1:AE1"/>
    <mergeCell ref="V5:W6"/>
    <mergeCell ref="X5:Y5"/>
    <mergeCell ref="Z5:Z6"/>
    <mergeCell ref="AA5:AB5"/>
    <mergeCell ref="R6:T8"/>
    <mergeCell ref="X6:Y6"/>
    <mergeCell ref="A8:Q8"/>
    <mergeCell ref="U8:AE8"/>
    <mergeCell ref="AC5:AD6"/>
    <mergeCell ref="A9:AE9"/>
    <mergeCell ref="A5:B5"/>
    <mergeCell ref="C5:O7"/>
    <mergeCell ref="Q5:R5"/>
    <mergeCell ref="S5:U5"/>
    <mergeCell ref="B10:D11"/>
    <mergeCell ref="E10:H11"/>
    <mergeCell ref="I10:I11"/>
    <mergeCell ref="J10:K10"/>
    <mergeCell ref="L10:M11"/>
    <mergeCell ref="O10:S11"/>
    <mergeCell ref="N10:N11"/>
    <mergeCell ref="T10:X11"/>
    <mergeCell ref="Y10:AA11"/>
    <mergeCell ref="AB10:AE11"/>
    <mergeCell ref="B12:D12"/>
    <mergeCell ref="E12:K12"/>
    <mergeCell ref="L12:M12"/>
    <mergeCell ref="O12:S12"/>
    <mergeCell ref="T12:X12"/>
    <mergeCell ref="Y12:AA12"/>
    <mergeCell ref="AB12:AE12"/>
    <mergeCell ref="B13:D13"/>
    <mergeCell ref="E13:K13"/>
    <mergeCell ref="L13:M13"/>
    <mergeCell ref="O13:S13"/>
    <mergeCell ref="T13:X13"/>
    <mergeCell ref="Y13:AA13"/>
    <mergeCell ref="B14:D14"/>
    <mergeCell ref="E14:K14"/>
    <mergeCell ref="L14:M14"/>
    <mergeCell ref="O14:S14"/>
    <mergeCell ref="T14:X14"/>
    <mergeCell ref="Y14:AA14"/>
    <mergeCell ref="L15:M15"/>
    <mergeCell ref="O15:S15"/>
    <mergeCell ref="T15:X15"/>
    <mergeCell ref="Y15:AA15"/>
    <mergeCell ref="AB13:AE13"/>
    <mergeCell ref="AB14:AE14"/>
    <mergeCell ref="AB15:AE15"/>
    <mergeCell ref="B16:D16"/>
    <mergeCell ref="E16:K16"/>
    <mergeCell ref="L16:M16"/>
    <mergeCell ref="O16:S16"/>
    <mergeCell ref="T16:X16"/>
    <mergeCell ref="Y16:AA16"/>
    <mergeCell ref="B15:D15"/>
    <mergeCell ref="E15:K15"/>
    <mergeCell ref="AB16:AE16"/>
    <mergeCell ref="B17:D17"/>
    <mergeCell ref="E17:H17"/>
    <mergeCell ref="L17:M17"/>
    <mergeCell ref="O17:S17"/>
    <mergeCell ref="T17:X17"/>
    <mergeCell ref="Y17:AA17"/>
    <mergeCell ref="AB17:AE17"/>
    <mergeCell ref="B18:D18"/>
    <mergeCell ref="E18:H18"/>
    <mergeCell ref="L18:M18"/>
    <mergeCell ref="B20:D20"/>
    <mergeCell ref="E20:H20"/>
    <mergeCell ref="L20:M20"/>
    <mergeCell ref="B19:D19"/>
    <mergeCell ref="E19:H19"/>
    <mergeCell ref="L19:M19"/>
    <mergeCell ref="O20:S20"/>
    <mergeCell ref="T20:X20"/>
    <mergeCell ref="AB18:AE18"/>
    <mergeCell ref="O18:S18"/>
    <mergeCell ref="T18:X18"/>
    <mergeCell ref="Y18:AA18"/>
    <mergeCell ref="O19:S19"/>
    <mergeCell ref="T19:X19"/>
    <mergeCell ref="Y19:AA19"/>
    <mergeCell ref="AB21:AE21"/>
    <mergeCell ref="Y20:AA20"/>
    <mergeCell ref="AB20:AE20"/>
    <mergeCell ref="AB19:AE19"/>
    <mergeCell ref="B21:D21"/>
    <mergeCell ref="E21:H21"/>
    <mergeCell ref="L21:M21"/>
    <mergeCell ref="O21:S21"/>
    <mergeCell ref="T21:X21"/>
    <mergeCell ref="Y21:AA21"/>
    <mergeCell ref="AB23:AE23"/>
    <mergeCell ref="B22:D22"/>
    <mergeCell ref="E22:K22"/>
    <mergeCell ref="L22:M22"/>
    <mergeCell ref="O22:S22"/>
    <mergeCell ref="T22:X22"/>
    <mergeCell ref="Y22:AA22"/>
    <mergeCell ref="AB24:AE24"/>
    <mergeCell ref="AB22:AE22"/>
    <mergeCell ref="B23:D23"/>
    <mergeCell ref="E23:K23"/>
    <mergeCell ref="L23:M23"/>
    <mergeCell ref="O23:S23"/>
    <mergeCell ref="T23:X23"/>
    <mergeCell ref="Y23:AA23"/>
    <mergeCell ref="B24:D24"/>
    <mergeCell ref="E24:K24"/>
    <mergeCell ref="L24:M24"/>
    <mergeCell ref="O24:S24"/>
    <mergeCell ref="T24:X24"/>
    <mergeCell ref="Y24:AA24"/>
    <mergeCell ref="AB26:AE26"/>
    <mergeCell ref="B25:D25"/>
    <mergeCell ref="E25:K25"/>
    <mergeCell ref="L25:M25"/>
    <mergeCell ref="O25:S25"/>
    <mergeCell ref="T25:X25"/>
    <mergeCell ref="Y25:AA25"/>
    <mergeCell ref="AB27:AE27"/>
    <mergeCell ref="AB25:AE25"/>
    <mergeCell ref="B26:D26"/>
    <mergeCell ref="E26:K26"/>
    <mergeCell ref="L26:M26"/>
    <mergeCell ref="O26:S26"/>
    <mergeCell ref="T26:X26"/>
    <mergeCell ref="Y26:AA26"/>
    <mergeCell ref="B27:D27"/>
    <mergeCell ref="E27:K27"/>
    <mergeCell ref="L27:M27"/>
    <mergeCell ref="O27:S27"/>
    <mergeCell ref="T27:X27"/>
    <mergeCell ref="Y27:AA27"/>
    <mergeCell ref="B28:D28"/>
    <mergeCell ref="E28:K28"/>
    <mergeCell ref="L28:M28"/>
    <mergeCell ref="O28:S28"/>
    <mergeCell ref="T28:X28"/>
    <mergeCell ref="Y28:AA28"/>
    <mergeCell ref="AB30:AE30"/>
    <mergeCell ref="AB28:AE28"/>
    <mergeCell ref="B29:D29"/>
    <mergeCell ref="E29:H29"/>
    <mergeCell ref="L29:M29"/>
    <mergeCell ref="O29:S29"/>
    <mergeCell ref="T29:X29"/>
    <mergeCell ref="Y29:AA29"/>
    <mergeCell ref="AB29:AE29"/>
    <mergeCell ref="B31:AE31"/>
    <mergeCell ref="A32:AE32"/>
    <mergeCell ref="B30:D30"/>
    <mergeCell ref="E30:H30"/>
    <mergeCell ref="L30:M30"/>
    <mergeCell ref="O30:S30"/>
    <mergeCell ref="T30:X30"/>
    <mergeCell ref="Y30:AA30"/>
  </mergeCells>
  <printOptions horizontalCentered="1"/>
  <pageMargins left="0" right="0" top="0" bottom="0" header="0.5118110236220472" footer="0.5118110236220472"/>
  <pageSetup horizontalDpi="600" verticalDpi="600" orientation="landscape" paperSize="9" scale="96" r:id="rId1"/>
  <headerFooter>
    <oddFooter>&amp;CStrona &amp;P z &amp;N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2015-07-27T08:16:35Z</cp:lastPrinted>
  <dcterms:modified xsi:type="dcterms:W3CDTF">2015-07-27T08:16:39Z</dcterms:modified>
  <cp:category/>
  <cp:version/>
  <cp:contentType/>
  <cp:contentStatus/>
</cp:coreProperties>
</file>