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'doc1'!$A$1:$G$108</definedName>
    <definedName name="_xlnm.Print_Titles" localSheetId="0">'doc1'!$5:$5</definedName>
  </definedNames>
  <calcPr fullCalcOnLoad="1"/>
</workbook>
</file>

<file path=xl/sharedStrings.xml><?xml version="1.0" encoding="utf-8"?>
<sst xmlns="http://schemas.openxmlformats.org/spreadsheetml/2006/main" count="207" uniqueCount="124">
  <si>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</si>
  <si>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</si>
  <si>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</si>
  <si>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</si>
  <si>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</si>
  <si>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</si>
  <si>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</si>
  <si>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</si>
  <si>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</si>
  <si>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</si>
  <si>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</si>
  <si>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</si>
  <si>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</si>
  <si>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</si>
  <si>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4210</t>
  </si>
  <si>
    <t>Zakup materiałów i wyposażenia</t>
  </si>
  <si>
    <t>4260</t>
  </si>
  <si>
    <t>Zakup energii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</si>
  <si>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</si>
  <si>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</si>
  <si>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</si>
  <si>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</si>
  <si>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</si>
  <si>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</si>
  <si>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4610</t>
  </si>
  <si>
    <t>Koszty postępowania sądowego i prokuratorskiego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</si>
  <si>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</si>
  <si>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</si>
  <si>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</si>
  <si>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</si>
  <si>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</si>
  <si>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</si>
  <si>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</si>
  <si>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</si>
  <si>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</si>
  <si>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</si>
  <si>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</si>
  <si>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</si>
  <si>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</si>
  <si>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</si>
  <si>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</si>
  <si>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</si>
  <si>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</si>
  <si>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</si>
  <si>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4280</t>
  </si>
  <si>
    <t>Zakup usług zdrowotnych</t>
  </si>
  <si>
    <t>4360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</si>
  <si>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</si>
  <si>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</si>
  <si>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</si>
  <si>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</si>
  <si>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</si>
  <si>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</si>
  <si>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4440</t>
  </si>
  <si>
    <t>Odpisy na zakładowy fundusz świadczeń socjalnych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</si>
  <si>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</si>
  <si>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</si>
  <si>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</si>
  <si>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</si>
  <si>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</si>
  <si>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</si>
  <si>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</si>
  <si>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</si>
  <si>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</si>
  <si>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</si>
  <si>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</si>
  <si>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</si>
  <si>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4170</t>
  </si>
  <si>
    <t>Wynagrodzenia bezosobowe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</si>
  <si>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</si>
  <si>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</si>
  <si>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</si>
  <si>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</si>
  <si>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</si>
  <si>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</si>
  <si>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</si>
  <si>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</si>
  <si>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</si>
  <si>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</si>
  <si>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</si>
  <si>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</si>
  <si>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</si>
  <si>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</si>
  <si>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4250</t>
  </si>
  <si>
    <t>Zakup sprzętu i uzbrojenia</t>
  </si>
  <si>
    <t>4270</t>
  </si>
  <si>
    <t>Zakup usług remontowych</t>
  </si>
  <si>
    <t>4520</t>
  </si>
  <si>
    <t>Opłaty na rzecz budżetów jednostek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</si>
  <si>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</si>
  <si>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</si>
  <si>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</si>
  <si>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</si>
  <si>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</si>
  <si>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</si>
  <si>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</si>
  <si>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</si>
  <si>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</si>
  <si>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</si>
  <si>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4230</t>
  </si>
  <si>
    <t>Zakup leków, wyrobów medycznych i produktów biobójczych</t>
  </si>
  <si>
    <t>Razem:</t>
  </si>
  <si>
    <t xml:space="preserve">Załącznik Nr 1.6 </t>
  </si>
  <si>
    <t>4220</t>
  </si>
  <si>
    <t>Zakup środków żywności</t>
  </si>
  <si>
    <t>Wydatki związane z realizacją zadań z zakresu administracji rządowej i innych zadań zleconych jednostce samorządu terytorialnego odrębnymi ustawami w I półroczu 2015 roku</t>
  </si>
  <si>
    <t>Plan wydatków na 2015 rok</t>
  </si>
  <si>
    <t>Wykonanie wydatków za I półrocze 2015 roku</t>
  </si>
  <si>
    <t xml:space="preserve">Opłaty z tytułu zakupu usług telekomunikacyjnych </t>
  </si>
  <si>
    <t>3020</t>
  </si>
  <si>
    <t>Wydatki osobowe niezaliczone do wynagrodzeń</t>
  </si>
  <si>
    <t>4080</t>
  </si>
  <si>
    <t>Uposażenia i świadczenia pieniężne wypłacane przez okres roku żołnierzom i funkcjonariuszom zwolnionym ze służby</t>
  </si>
  <si>
    <t>4420</t>
  </si>
  <si>
    <t>Podróże służbowe zagraniczne</t>
  </si>
  <si>
    <t>801</t>
  </si>
  <si>
    <t>Oświata i wychowanie</t>
  </si>
  <si>
    <t>80102</t>
  </si>
  <si>
    <t>Szkoły podstawowe specjalne</t>
  </si>
  <si>
    <t>4240</t>
  </si>
  <si>
    <t>Zakup pomocy naukowych, dydaktycznych i książek</t>
  </si>
  <si>
    <t>80111</t>
  </si>
  <si>
    <t>Gimnazja specjalne</t>
  </si>
  <si>
    <t xml:space="preserve">Opłata z tytułu zakupu usług telekomunikacyjnych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</si>
</sst>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0"/>
    </font>
    <font>
      <sz val="8.25"/>
      <name val="Arial"/>
      <family val="0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6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4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37" borderId="29" xfId="0" applyNumberFormat="1" applyFont="1" applyFill="1" applyBorder="1" applyAlignment="1" applyProtection="1">
      <alignment horizontal="left"/>
      <protection locked="0"/>
    </xf>
    <xf numFmtId="49" fontId="5" fillId="34" borderId="3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3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3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3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5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8" borderId="32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38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39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0" xfId="0" applyNumberFormat="1" applyFont="1" applyFill="1" applyBorder="1" applyAlignment="1" applyProtection="1">
      <alignment horizontal="left" vertical="top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showGridLines="0" tabSelected="1" zoomScalePageLayoutView="0" workbookViewId="0" topLeftCell="A1">
      <selection activeCell="G9" sqref="G9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4" max="4" width="10.16015625" style="0" customWidth="1"/>
    <col min="5" max="5" width="68" style="0" customWidth="1"/>
    <col min="6" max="6" width="18.83203125" style="0" customWidth="1"/>
    <col min="7" max="7" width="20" style="0" customWidth="1"/>
    <col min="8" max="8" width="7.66015625" style="0" customWidth="1"/>
  </cols>
  <sheetData>
    <row r="1" spans="1:8" ht="21.75" customHeight="1">
      <c r="A1" s="1"/>
      <c r="B1" s="1"/>
      <c r="C1" s="1"/>
      <c r="D1" s="1"/>
      <c r="E1" s="31"/>
      <c r="F1" s="31"/>
      <c r="G1" s="31" t="s">
        <v>102</v>
      </c>
      <c r="H1" s="31"/>
    </row>
    <row r="2" spans="2:8" ht="9" customHeight="1">
      <c r="B2" s="62"/>
      <c r="C2" s="62"/>
      <c r="D2" s="62"/>
      <c r="E2" s="62"/>
      <c r="F2" s="62"/>
      <c r="G2" s="62"/>
      <c r="H2" s="63"/>
    </row>
    <row r="3" spans="1:8" ht="28.5" customHeight="1">
      <c r="A3" s="1"/>
      <c r="B3" s="64" t="s">
        <v>105</v>
      </c>
      <c r="C3" s="64"/>
      <c r="D3" s="64"/>
      <c r="E3" s="64"/>
      <c r="F3" s="64"/>
      <c r="G3" s="64"/>
      <c r="H3" s="1"/>
    </row>
    <row r="4" spans="1:8" ht="12.75" customHeight="1" thickBot="1">
      <c r="A4" s="1"/>
      <c r="B4" s="2"/>
      <c r="C4" s="2"/>
      <c r="D4" s="2"/>
      <c r="E4" s="2"/>
      <c r="F4" s="2"/>
      <c r="G4" s="2"/>
      <c r="H4" s="1"/>
    </row>
    <row r="5" spans="2:7" ht="36.75" customHeight="1" thickBot="1">
      <c r="B5" s="21" t="s">
        <v>0</v>
      </c>
      <c r="C5" s="22" t="s">
        <v>1</v>
      </c>
      <c r="D5" s="23" t="s">
        <v>2</v>
      </c>
      <c r="E5" s="23" t="s">
        <v>3</v>
      </c>
      <c r="F5" s="23" t="s">
        <v>106</v>
      </c>
      <c r="G5" s="32" t="s">
        <v>107</v>
      </c>
    </row>
    <row r="6" spans="2:7" ht="16.5" customHeight="1">
      <c r="B6" s="24" t="s">
        <v>4</v>
      </c>
      <c r="C6" s="25"/>
      <c r="D6" s="26"/>
      <c r="E6" s="27" t="s">
        <v>5</v>
      </c>
      <c r="F6" s="38">
        <f>F7</f>
        <v>34000</v>
      </c>
      <c r="G6" s="38">
        <f>G7</f>
        <v>0</v>
      </c>
    </row>
    <row r="7" spans="2:7" ht="16.5" customHeight="1">
      <c r="B7" s="13"/>
      <c r="C7" s="17" t="s">
        <v>6</v>
      </c>
      <c r="D7" s="8"/>
      <c r="E7" s="9" t="s">
        <v>7</v>
      </c>
      <c r="F7" s="39">
        <f>F8</f>
        <v>34000</v>
      </c>
      <c r="G7" s="39">
        <f>G8</f>
        <v>0</v>
      </c>
    </row>
    <row r="8" spans="2:7" ht="16.5" customHeight="1">
      <c r="B8" s="14"/>
      <c r="C8" s="18"/>
      <c r="D8" s="5" t="s">
        <v>8</v>
      </c>
      <c r="E8" s="6" t="s">
        <v>9</v>
      </c>
      <c r="F8" s="40">
        <v>34000</v>
      </c>
      <c r="G8" s="40">
        <v>0</v>
      </c>
    </row>
    <row r="9" spans="2:7" ht="16.5" customHeight="1">
      <c r="B9" s="12" t="s">
        <v>10</v>
      </c>
      <c r="C9" s="16"/>
      <c r="D9" s="3"/>
      <c r="E9" s="4" t="s">
        <v>11</v>
      </c>
      <c r="F9" s="41">
        <f>F10</f>
        <v>62314</v>
      </c>
      <c r="G9" s="41">
        <f>G10</f>
        <v>7172.4400000000005</v>
      </c>
    </row>
    <row r="10" spans="2:7" ht="16.5" customHeight="1">
      <c r="B10" s="13"/>
      <c r="C10" s="17" t="s">
        <v>12</v>
      </c>
      <c r="D10" s="8"/>
      <c r="E10" s="9" t="s">
        <v>13</v>
      </c>
      <c r="F10" s="39">
        <f>F11+F12+F13+F14+F15+F16+F17</f>
        <v>62314</v>
      </c>
      <c r="G10" s="39">
        <f>G11+G12+G13+G14+G15+G16+G17</f>
        <v>7172.4400000000005</v>
      </c>
    </row>
    <row r="11" spans="2:7" ht="16.5" customHeight="1">
      <c r="B11" s="14"/>
      <c r="C11" s="18"/>
      <c r="D11" s="5" t="s">
        <v>16</v>
      </c>
      <c r="E11" s="6" t="s">
        <v>17</v>
      </c>
      <c r="F11" s="40">
        <v>2000</v>
      </c>
      <c r="G11" s="40">
        <v>1756.5</v>
      </c>
    </row>
    <row r="12" spans="2:7" ht="16.5" customHeight="1">
      <c r="B12" s="14"/>
      <c r="C12" s="18"/>
      <c r="D12" s="5" t="s">
        <v>85</v>
      </c>
      <c r="E12" s="49" t="s">
        <v>86</v>
      </c>
      <c r="F12" s="40">
        <v>1048</v>
      </c>
      <c r="G12" s="40">
        <v>523.8</v>
      </c>
    </row>
    <row r="13" spans="2:7" ht="16.5" customHeight="1">
      <c r="B13" s="14"/>
      <c r="C13" s="18"/>
      <c r="D13" s="5" t="s">
        <v>8</v>
      </c>
      <c r="E13" s="6" t="s">
        <v>9</v>
      </c>
      <c r="F13" s="40">
        <v>44148</v>
      </c>
      <c r="G13" s="40">
        <v>1038.84</v>
      </c>
    </row>
    <row r="14" spans="2:7" ht="16.5" customHeight="1">
      <c r="B14" s="14"/>
      <c r="C14" s="18"/>
      <c r="D14" s="5" t="s">
        <v>18</v>
      </c>
      <c r="E14" s="6" t="s">
        <v>19</v>
      </c>
      <c r="F14" s="40">
        <v>5000</v>
      </c>
      <c r="G14" s="40">
        <v>653</v>
      </c>
    </row>
    <row r="15" spans="2:7" ht="16.5" customHeight="1">
      <c r="B15" s="14"/>
      <c r="C15" s="18"/>
      <c r="D15" s="5" t="s">
        <v>20</v>
      </c>
      <c r="E15" s="6" t="s">
        <v>21</v>
      </c>
      <c r="F15" s="40">
        <v>862</v>
      </c>
      <c r="G15" s="40">
        <v>456</v>
      </c>
    </row>
    <row r="16" spans="2:7" ht="20.25" customHeight="1">
      <c r="B16" s="14"/>
      <c r="C16" s="18"/>
      <c r="D16" s="5" t="s">
        <v>22</v>
      </c>
      <c r="E16" s="6" t="s">
        <v>23</v>
      </c>
      <c r="F16" s="40">
        <v>5256</v>
      </c>
      <c r="G16" s="40">
        <v>2690</v>
      </c>
    </row>
    <row r="17" spans="2:7" ht="16.5" customHeight="1">
      <c r="B17" s="14"/>
      <c r="C17" s="18"/>
      <c r="D17" s="5" t="s">
        <v>24</v>
      </c>
      <c r="E17" s="6" t="s">
        <v>25</v>
      </c>
      <c r="F17" s="40">
        <v>4000</v>
      </c>
      <c r="G17" s="40">
        <v>54.3</v>
      </c>
    </row>
    <row r="18" spans="2:7" ht="16.5" customHeight="1">
      <c r="B18" s="12" t="s">
        <v>26</v>
      </c>
      <c r="C18" s="16"/>
      <c r="D18" s="3"/>
      <c r="E18" s="4" t="s">
        <v>27</v>
      </c>
      <c r="F18" s="41">
        <f>F19+F21+F23</f>
        <v>326435</v>
      </c>
      <c r="G18" s="41">
        <f>G19+G21+G23</f>
        <v>143953.83</v>
      </c>
    </row>
    <row r="19" spans="2:7" ht="16.5" customHeight="1">
      <c r="B19" s="13"/>
      <c r="C19" s="17" t="s">
        <v>28</v>
      </c>
      <c r="D19" s="8"/>
      <c r="E19" s="9" t="s">
        <v>29</v>
      </c>
      <c r="F19" s="39">
        <f>F20</f>
        <v>49000</v>
      </c>
      <c r="G19" s="39">
        <f>G20</f>
        <v>0</v>
      </c>
    </row>
    <row r="20" spans="2:7" ht="16.5" customHeight="1">
      <c r="B20" s="14"/>
      <c r="C20" s="18"/>
      <c r="D20" s="5" t="s">
        <v>8</v>
      </c>
      <c r="E20" s="6" t="s">
        <v>9</v>
      </c>
      <c r="F20" s="40">
        <v>49000</v>
      </c>
      <c r="G20" s="40">
        <v>0</v>
      </c>
    </row>
    <row r="21" spans="2:7" ht="16.5" customHeight="1">
      <c r="B21" s="13"/>
      <c r="C21" s="17" t="s">
        <v>30</v>
      </c>
      <c r="D21" s="8"/>
      <c r="E21" s="9" t="s">
        <v>31</v>
      </c>
      <c r="F21" s="39">
        <f>F22</f>
        <v>2000</v>
      </c>
      <c r="G21" s="39">
        <f>G22</f>
        <v>0</v>
      </c>
    </row>
    <row r="22" spans="2:7" ht="16.5" customHeight="1">
      <c r="B22" s="14"/>
      <c r="C22" s="18"/>
      <c r="D22" s="5" t="s">
        <v>8</v>
      </c>
      <c r="E22" s="6" t="s">
        <v>9</v>
      </c>
      <c r="F22" s="40">
        <v>2000</v>
      </c>
      <c r="G22" s="40">
        <v>0</v>
      </c>
    </row>
    <row r="23" spans="2:7" ht="16.5" customHeight="1">
      <c r="B23" s="13"/>
      <c r="C23" s="17" t="s">
        <v>32</v>
      </c>
      <c r="D23" s="8"/>
      <c r="E23" s="9" t="s">
        <v>33</v>
      </c>
      <c r="F23" s="39">
        <f>SUM(F24:F40)</f>
        <v>275435</v>
      </c>
      <c r="G23" s="39">
        <f>SUM(G24:G40)</f>
        <v>143953.83</v>
      </c>
    </row>
    <row r="24" spans="2:7" ht="16.5" customHeight="1">
      <c r="B24" s="14"/>
      <c r="C24" s="18"/>
      <c r="D24" s="5" t="s">
        <v>34</v>
      </c>
      <c r="E24" s="6" t="s">
        <v>35</v>
      </c>
      <c r="F24" s="40">
        <v>71640</v>
      </c>
      <c r="G24" s="40">
        <v>35820</v>
      </c>
    </row>
    <row r="25" spans="2:7" ht="16.5" customHeight="1">
      <c r="B25" s="14"/>
      <c r="C25" s="18"/>
      <c r="D25" s="5" t="s">
        <v>36</v>
      </c>
      <c r="E25" s="6" t="s">
        <v>37</v>
      </c>
      <c r="F25" s="40">
        <v>121262</v>
      </c>
      <c r="G25" s="40">
        <v>62186.21</v>
      </c>
    </row>
    <row r="26" spans="2:7" ht="16.5" customHeight="1">
      <c r="B26" s="14"/>
      <c r="C26" s="18"/>
      <c r="D26" s="5" t="s">
        <v>38</v>
      </c>
      <c r="E26" s="6" t="s">
        <v>39</v>
      </c>
      <c r="F26" s="40">
        <v>15454</v>
      </c>
      <c r="G26" s="40">
        <v>15453.14</v>
      </c>
    </row>
    <row r="27" spans="2:7" ht="16.5" customHeight="1">
      <c r="B27" s="14"/>
      <c r="C27" s="18"/>
      <c r="D27" s="5" t="s">
        <v>40</v>
      </c>
      <c r="E27" s="6" t="s">
        <v>41</v>
      </c>
      <c r="F27" s="40">
        <v>36075</v>
      </c>
      <c r="G27" s="40">
        <v>18623.77</v>
      </c>
    </row>
    <row r="28" spans="2:7" ht="16.5" customHeight="1">
      <c r="B28" s="14"/>
      <c r="C28" s="18"/>
      <c r="D28" s="5" t="s">
        <v>42</v>
      </c>
      <c r="E28" s="6" t="s">
        <v>43</v>
      </c>
      <c r="F28" s="40">
        <v>4859</v>
      </c>
      <c r="G28" s="40">
        <v>1489.24</v>
      </c>
    </row>
    <row r="29" spans="2:7" ht="16.5" customHeight="1">
      <c r="B29" s="14"/>
      <c r="C29" s="18"/>
      <c r="D29" s="5" t="s">
        <v>14</v>
      </c>
      <c r="E29" s="6" t="s">
        <v>15</v>
      </c>
      <c r="F29" s="40">
        <v>5261</v>
      </c>
      <c r="G29" s="40">
        <v>1310.58</v>
      </c>
    </row>
    <row r="30" spans="2:7" ht="16.5" customHeight="1">
      <c r="B30" s="14"/>
      <c r="C30" s="18"/>
      <c r="D30" s="5" t="s">
        <v>16</v>
      </c>
      <c r="E30" s="6" t="s">
        <v>17</v>
      </c>
      <c r="F30" s="40">
        <v>3780</v>
      </c>
      <c r="G30" s="40">
        <v>2013.28</v>
      </c>
    </row>
    <row r="31" spans="2:7" ht="16.5" customHeight="1">
      <c r="B31" s="14"/>
      <c r="C31" s="18"/>
      <c r="D31" s="5" t="s">
        <v>44</v>
      </c>
      <c r="E31" s="6" t="s">
        <v>45</v>
      </c>
      <c r="F31" s="40">
        <v>200</v>
      </c>
      <c r="G31" s="40">
        <v>0</v>
      </c>
    </row>
    <row r="32" spans="2:7" ht="16.5" customHeight="1">
      <c r="B32" s="14"/>
      <c r="C32" s="18"/>
      <c r="D32" s="5" t="s">
        <v>8</v>
      </c>
      <c r="E32" s="6" t="s">
        <v>9</v>
      </c>
      <c r="F32" s="40">
        <v>4765</v>
      </c>
      <c r="G32" s="40">
        <v>1731.79</v>
      </c>
    </row>
    <row r="33" spans="2:7" ht="26.25" customHeight="1">
      <c r="B33" s="14"/>
      <c r="C33" s="18"/>
      <c r="D33" s="5" t="s">
        <v>46</v>
      </c>
      <c r="E33" s="6" t="s">
        <v>108</v>
      </c>
      <c r="F33" s="40">
        <v>2340</v>
      </c>
      <c r="G33" s="40">
        <v>969.06</v>
      </c>
    </row>
    <row r="34" spans="2:7" ht="21" customHeight="1">
      <c r="B34" s="14"/>
      <c r="C34" s="18"/>
      <c r="D34" s="5" t="s">
        <v>47</v>
      </c>
      <c r="E34" s="6" t="s">
        <v>48</v>
      </c>
      <c r="F34" s="40">
        <v>200</v>
      </c>
      <c r="G34" s="40">
        <v>0</v>
      </c>
    </row>
    <row r="35" spans="2:7" ht="19.5" customHeight="1">
      <c r="B35" s="14"/>
      <c r="C35" s="18"/>
      <c r="D35" s="5" t="s">
        <v>49</v>
      </c>
      <c r="E35" s="6" t="s">
        <v>50</v>
      </c>
      <c r="F35" s="40">
        <v>2970</v>
      </c>
      <c r="G35" s="40">
        <v>1485</v>
      </c>
    </row>
    <row r="36" spans="2:7" ht="16.5" customHeight="1">
      <c r="B36" s="14"/>
      <c r="C36" s="18"/>
      <c r="D36" s="5" t="s">
        <v>51</v>
      </c>
      <c r="E36" s="6" t="s">
        <v>52</v>
      </c>
      <c r="F36" s="40">
        <v>500</v>
      </c>
      <c r="G36" s="40">
        <v>0</v>
      </c>
    </row>
    <row r="37" spans="2:7" ht="16.5" customHeight="1">
      <c r="B37" s="14"/>
      <c r="C37" s="18"/>
      <c r="D37" s="5" t="s">
        <v>18</v>
      </c>
      <c r="E37" s="6" t="s">
        <v>19</v>
      </c>
      <c r="F37" s="40">
        <v>1500</v>
      </c>
      <c r="G37" s="40">
        <v>0</v>
      </c>
    </row>
    <row r="38" spans="2:7" ht="16.5" customHeight="1">
      <c r="B38" s="14"/>
      <c r="C38" s="18"/>
      <c r="D38" s="5" t="s">
        <v>53</v>
      </c>
      <c r="E38" s="6" t="s">
        <v>54</v>
      </c>
      <c r="F38" s="40">
        <v>3829</v>
      </c>
      <c r="G38" s="40">
        <v>2871.76</v>
      </c>
    </row>
    <row r="39" spans="2:7" ht="16.5" customHeight="1">
      <c r="B39" s="14"/>
      <c r="C39" s="18"/>
      <c r="D39" s="5" t="s">
        <v>55</v>
      </c>
      <c r="E39" s="6" t="s">
        <v>56</v>
      </c>
      <c r="F39" s="40">
        <v>400</v>
      </c>
      <c r="G39" s="40">
        <v>0</v>
      </c>
    </row>
    <row r="40" spans="2:7" ht="16.5" customHeight="1">
      <c r="B40" s="14"/>
      <c r="C40" s="18"/>
      <c r="D40" s="5" t="s">
        <v>57</v>
      </c>
      <c r="E40" s="6" t="s">
        <v>58</v>
      </c>
      <c r="F40" s="40">
        <v>400</v>
      </c>
      <c r="G40" s="40">
        <v>0</v>
      </c>
    </row>
    <row r="41" spans="2:7" ht="16.5" customHeight="1">
      <c r="B41" s="12" t="s">
        <v>59</v>
      </c>
      <c r="C41" s="16"/>
      <c r="D41" s="3"/>
      <c r="E41" s="4" t="s">
        <v>60</v>
      </c>
      <c r="F41" s="41">
        <f>F42+F47</f>
        <v>117102</v>
      </c>
      <c r="G41" s="41">
        <f>G42+G47</f>
        <v>68286</v>
      </c>
    </row>
    <row r="42" spans="2:7" ht="16.5" customHeight="1">
      <c r="B42" s="15"/>
      <c r="C42" s="17" t="s">
        <v>61</v>
      </c>
      <c r="D42" s="8"/>
      <c r="E42" s="9" t="s">
        <v>62</v>
      </c>
      <c r="F42" s="39">
        <f>F43+F44+F45+F46</f>
        <v>102102</v>
      </c>
      <c r="G42" s="39">
        <f>G43+G44+G45+G46</f>
        <v>53286</v>
      </c>
    </row>
    <row r="43" spans="2:7" ht="16.5" customHeight="1">
      <c r="B43" s="14"/>
      <c r="C43" s="18"/>
      <c r="D43" s="5" t="s">
        <v>34</v>
      </c>
      <c r="E43" s="6" t="s">
        <v>35</v>
      </c>
      <c r="F43" s="40">
        <v>78717</v>
      </c>
      <c r="G43" s="40">
        <v>39354</v>
      </c>
    </row>
    <row r="44" spans="2:7" ht="16.5" customHeight="1">
      <c r="B44" s="14"/>
      <c r="C44" s="18"/>
      <c r="D44" s="5" t="s">
        <v>38</v>
      </c>
      <c r="E44" s="6" t="s">
        <v>39</v>
      </c>
      <c r="F44" s="40">
        <v>6690</v>
      </c>
      <c r="G44" s="40">
        <v>6690</v>
      </c>
    </row>
    <row r="45" spans="2:7" ht="16.5" customHeight="1">
      <c r="B45" s="14"/>
      <c r="C45" s="18"/>
      <c r="D45" s="5" t="s">
        <v>40</v>
      </c>
      <c r="E45" s="6" t="s">
        <v>41</v>
      </c>
      <c r="F45" s="40">
        <v>14603</v>
      </c>
      <c r="G45" s="40">
        <v>6118.1</v>
      </c>
    </row>
    <row r="46" spans="2:7" ht="16.5" customHeight="1">
      <c r="B46" s="14"/>
      <c r="C46" s="18"/>
      <c r="D46" s="5" t="s">
        <v>42</v>
      </c>
      <c r="E46" s="6" t="s">
        <v>43</v>
      </c>
      <c r="F46" s="40">
        <v>2092</v>
      </c>
      <c r="G46" s="40">
        <v>1123.9</v>
      </c>
    </row>
    <row r="47" spans="2:7" ht="16.5" customHeight="1">
      <c r="B47" s="13"/>
      <c r="C47" s="17" t="s">
        <v>63</v>
      </c>
      <c r="D47" s="8"/>
      <c r="E47" s="9" t="s">
        <v>64</v>
      </c>
      <c r="F47" s="39">
        <f>F48+F49+F50+F51</f>
        <v>15000</v>
      </c>
      <c r="G47" s="39">
        <f>G48+G49+G50+G51</f>
        <v>15000</v>
      </c>
    </row>
    <row r="48" spans="2:7" ht="16.5" customHeight="1">
      <c r="B48" s="14"/>
      <c r="C48" s="18"/>
      <c r="D48" s="5" t="s">
        <v>65</v>
      </c>
      <c r="E48" s="6" t="s">
        <v>66</v>
      </c>
      <c r="F48" s="40">
        <v>6300</v>
      </c>
      <c r="G48" s="40">
        <v>6300</v>
      </c>
    </row>
    <row r="49" spans="2:7" ht="16.5" customHeight="1">
      <c r="B49" s="14"/>
      <c r="C49" s="18"/>
      <c r="D49" s="5" t="s">
        <v>40</v>
      </c>
      <c r="E49" s="6" t="s">
        <v>41</v>
      </c>
      <c r="F49" s="40">
        <v>815.02</v>
      </c>
      <c r="G49" s="40">
        <v>815.02</v>
      </c>
    </row>
    <row r="50" spans="2:7" ht="16.5" customHeight="1">
      <c r="B50" s="14"/>
      <c r="C50" s="18"/>
      <c r="D50" s="5" t="s">
        <v>42</v>
      </c>
      <c r="E50" s="6" t="s">
        <v>43</v>
      </c>
      <c r="F50" s="40">
        <v>18.77</v>
      </c>
      <c r="G50" s="40">
        <v>18.77</v>
      </c>
    </row>
    <row r="51" spans="2:7" ht="16.5" customHeight="1" thickBot="1">
      <c r="B51" s="28"/>
      <c r="C51" s="20"/>
      <c r="D51" s="29" t="s">
        <v>67</v>
      </c>
      <c r="E51" s="30" t="s">
        <v>68</v>
      </c>
      <c r="F51" s="42">
        <v>7866.21</v>
      </c>
      <c r="G51" s="42">
        <v>7866.21</v>
      </c>
    </row>
    <row r="52" spans="2:7" ht="22.5" customHeight="1">
      <c r="B52" s="12" t="s">
        <v>69</v>
      </c>
      <c r="C52" s="16"/>
      <c r="D52" s="3"/>
      <c r="E52" s="4" t="s">
        <v>70</v>
      </c>
      <c r="F52" s="41">
        <f>F53</f>
        <v>3269500</v>
      </c>
      <c r="G52" s="41">
        <f>G53</f>
        <v>1680230.1100000003</v>
      </c>
    </row>
    <row r="53" spans="2:7" ht="16.5" customHeight="1">
      <c r="B53" s="13"/>
      <c r="C53" s="17" t="s">
        <v>71</v>
      </c>
      <c r="D53" s="8"/>
      <c r="E53" s="9" t="s">
        <v>72</v>
      </c>
      <c r="F53" s="39">
        <f>SUM(F54:F77)</f>
        <v>3269500</v>
      </c>
      <c r="G53" s="39">
        <f>SUM(G54:G77)</f>
        <v>1680230.1100000003</v>
      </c>
    </row>
    <row r="54" spans="2:7" ht="16.5" customHeight="1">
      <c r="B54" s="13"/>
      <c r="C54" s="52"/>
      <c r="D54" s="53" t="s">
        <v>109</v>
      </c>
      <c r="E54" s="54" t="s">
        <v>110</v>
      </c>
      <c r="F54" s="55">
        <v>5000</v>
      </c>
      <c r="G54" s="55">
        <v>33.09</v>
      </c>
    </row>
    <row r="55" spans="2:10" ht="25.5" customHeight="1">
      <c r="B55" s="14"/>
      <c r="C55" s="18"/>
      <c r="D55" s="5" t="s">
        <v>73</v>
      </c>
      <c r="E55" s="6" t="s">
        <v>74</v>
      </c>
      <c r="F55" s="40">
        <v>164000</v>
      </c>
      <c r="G55" s="40">
        <v>69850.19</v>
      </c>
      <c r="H55" s="51"/>
      <c r="I55" s="51"/>
      <c r="J55" s="51"/>
    </row>
    <row r="56" spans="2:10" ht="16.5" customHeight="1">
      <c r="B56" s="14"/>
      <c r="C56" s="18"/>
      <c r="D56" s="5" t="s">
        <v>36</v>
      </c>
      <c r="E56" s="6" t="s">
        <v>37</v>
      </c>
      <c r="F56" s="40">
        <v>64700</v>
      </c>
      <c r="G56" s="40">
        <v>32706.64</v>
      </c>
      <c r="H56" s="51"/>
      <c r="I56" s="51"/>
      <c r="J56" s="51"/>
    </row>
    <row r="57" spans="2:10" ht="16.5" customHeight="1">
      <c r="B57" s="14"/>
      <c r="C57" s="18"/>
      <c r="D57" s="5" t="s">
        <v>38</v>
      </c>
      <c r="E57" s="6" t="s">
        <v>39</v>
      </c>
      <c r="F57" s="40">
        <v>5000</v>
      </c>
      <c r="G57" s="40">
        <v>3915.68</v>
      </c>
      <c r="H57" s="51"/>
      <c r="I57" s="51"/>
      <c r="J57" s="51"/>
    </row>
    <row r="58" spans="2:10" ht="21.75" customHeight="1">
      <c r="B58" s="14"/>
      <c r="C58" s="18"/>
      <c r="D58" s="5" t="s">
        <v>75</v>
      </c>
      <c r="E58" s="6" t="s">
        <v>76</v>
      </c>
      <c r="F58" s="40">
        <v>2109143.61</v>
      </c>
      <c r="G58" s="40">
        <v>1030424.69</v>
      </c>
      <c r="H58" s="51"/>
      <c r="I58" s="51"/>
      <c r="J58" s="51"/>
    </row>
    <row r="59" spans="2:10" ht="24" customHeight="1">
      <c r="B59" s="14"/>
      <c r="C59" s="18"/>
      <c r="D59" s="5" t="s">
        <v>77</v>
      </c>
      <c r="E59" s="6" t="s">
        <v>78</v>
      </c>
      <c r="F59" s="40">
        <v>329376.39</v>
      </c>
      <c r="G59" s="40">
        <v>113754.03</v>
      </c>
      <c r="H59" s="51"/>
      <c r="I59" s="51"/>
      <c r="J59" s="51"/>
    </row>
    <row r="60" spans="2:10" ht="25.5" customHeight="1">
      <c r="B60" s="14"/>
      <c r="C60" s="18"/>
      <c r="D60" s="5" t="s">
        <v>79</v>
      </c>
      <c r="E60" s="6" t="s">
        <v>80</v>
      </c>
      <c r="F60" s="40">
        <v>176000</v>
      </c>
      <c r="G60" s="40">
        <v>166466.29</v>
      </c>
      <c r="H60" s="51"/>
      <c r="I60" s="51"/>
      <c r="J60" s="51"/>
    </row>
    <row r="61" spans="2:10" ht="25.5" customHeight="1">
      <c r="B61" s="14"/>
      <c r="C61" s="18"/>
      <c r="D61" s="50" t="s">
        <v>111</v>
      </c>
      <c r="E61" s="49" t="s">
        <v>112</v>
      </c>
      <c r="F61" s="40">
        <v>50980</v>
      </c>
      <c r="G61" s="40">
        <v>38235</v>
      </c>
      <c r="H61" s="51"/>
      <c r="I61" s="51"/>
      <c r="J61" s="51"/>
    </row>
    <row r="62" spans="2:10" ht="16.5" customHeight="1">
      <c r="B62" s="14"/>
      <c r="C62" s="18"/>
      <c r="D62" s="5" t="s">
        <v>40</v>
      </c>
      <c r="E62" s="6" t="s">
        <v>41</v>
      </c>
      <c r="F62" s="40">
        <v>13600</v>
      </c>
      <c r="G62" s="40">
        <v>6639.78</v>
      </c>
      <c r="H62" s="51"/>
      <c r="I62" s="51"/>
      <c r="J62" s="51"/>
    </row>
    <row r="63" spans="2:10" ht="16.5" customHeight="1">
      <c r="B63" s="14"/>
      <c r="C63" s="18"/>
      <c r="D63" s="5" t="s">
        <v>42</v>
      </c>
      <c r="E63" s="6" t="s">
        <v>43</v>
      </c>
      <c r="F63" s="40">
        <v>1200</v>
      </c>
      <c r="G63" s="40">
        <v>550.01</v>
      </c>
      <c r="H63" s="51"/>
      <c r="I63" s="51"/>
      <c r="J63" s="51"/>
    </row>
    <row r="64" spans="2:10" ht="21" customHeight="1">
      <c r="B64" s="14"/>
      <c r="C64" s="18"/>
      <c r="D64" s="5" t="s">
        <v>81</v>
      </c>
      <c r="E64" s="6" t="s">
        <v>82</v>
      </c>
      <c r="F64" s="40">
        <v>91000</v>
      </c>
      <c r="G64" s="40">
        <v>85892.32</v>
      </c>
      <c r="H64" s="51"/>
      <c r="I64" s="51"/>
      <c r="J64" s="51"/>
    </row>
    <row r="65" spans="2:10" ht="16.5" customHeight="1">
      <c r="B65" s="14"/>
      <c r="C65" s="18"/>
      <c r="D65" s="5" t="s">
        <v>14</v>
      </c>
      <c r="E65" s="6" t="s">
        <v>15</v>
      </c>
      <c r="F65" s="40">
        <v>107156</v>
      </c>
      <c r="G65" s="40">
        <v>53873.76</v>
      </c>
      <c r="H65" s="51"/>
      <c r="I65" s="51"/>
      <c r="J65" s="51"/>
    </row>
    <row r="66" spans="2:10" ht="16.5" customHeight="1">
      <c r="B66" s="14"/>
      <c r="C66" s="18"/>
      <c r="D66" s="5" t="s">
        <v>83</v>
      </c>
      <c r="E66" s="6" t="s">
        <v>84</v>
      </c>
      <c r="F66" s="40">
        <v>8000</v>
      </c>
      <c r="G66" s="40">
        <v>1620</v>
      </c>
      <c r="H66" s="51"/>
      <c r="I66" s="51"/>
      <c r="J66" s="51"/>
    </row>
    <row r="67" spans="2:10" ht="16.5" customHeight="1">
      <c r="B67" s="14"/>
      <c r="C67" s="18"/>
      <c r="D67" s="5" t="s">
        <v>16</v>
      </c>
      <c r="E67" s="6" t="s">
        <v>17</v>
      </c>
      <c r="F67" s="40">
        <v>30000</v>
      </c>
      <c r="G67" s="40">
        <v>14000.43</v>
      </c>
      <c r="H67" s="51"/>
      <c r="I67" s="51"/>
      <c r="J67" s="51"/>
    </row>
    <row r="68" spans="2:10" ht="16.5" customHeight="1">
      <c r="B68" s="14"/>
      <c r="C68" s="18"/>
      <c r="D68" s="5" t="s">
        <v>85</v>
      </c>
      <c r="E68" s="6" t="s">
        <v>86</v>
      </c>
      <c r="F68" s="40">
        <v>20000</v>
      </c>
      <c r="G68" s="40">
        <v>10156.58</v>
      </c>
      <c r="H68" s="51"/>
      <c r="I68" s="51"/>
      <c r="J68" s="51"/>
    </row>
    <row r="69" spans="2:10" ht="16.5" customHeight="1">
      <c r="B69" s="14"/>
      <c r="C69" s="18"/>
      <c r="D69" s="5" t="s">
        <v>44</v>
      </c>
      <c r="E69" s="6" t="s">
        <v>45</v>
      </c>
      <c r="F69" s="40">
        <v>9000</v>
      </c>
      <c r="G69" s="40">
        <v>4606</v>
      </c>
      <c r="H69" s="51"/>
      <c r="I69" s="51"/>
      <c r="J69" s="51"/>
    </row>
    <row r="70" spans="2:10" ht="16.5" customHeight="1">
      <c r="B70" s="14"/>
      <c r="C70" s="18"/>
      <c r="D70" s="5" t="s">
        <v>8</v>
      </c>
      <c r="E70" s="6" t="s">
        <v>9</v>
      </c>
      <c r="F70" s="40">
        <v>32000</v>
      </c>
      <c r="G70" s="40">
        <v>24036.53</v>
      </c>
      <c r="H70" s="51"/>
      <c r="I70" s="51"/>
      <c r="J70" s="51"/>
    </row>
    <row r="71" spans="2:10" ht="25.5" customHeight="1">
      <c r="B71" s="14"/>
      <c r="C71" s="18"/>
      <c r="D71" s="5" t="s">
        <v>46</v>
      </c>
      <c r="E71" s="6" t="s">
        <v>108</v>
      </c>
      <c r="F71" s="40">
        <v>12000</v>
      </c>
      <c r="G71" s="40">
        <v>4976.49</v>
      </c>
      <c r="H71" s="51"/>
      <c r="I71" s="51"/>
      <c r="J71" s="51"/>
    </row>
    <row r="72" spans="2:10" ht="16.5" customHeight="1">
      <c r="B72" s="14"/>
      <c r="C72" s="18"/>
      <c r="D72" s="5" t="s">
        <v>51</v>
      </c>
      <c r="E72" s="6" t="s">
        <v>52</v>
      </c>
      <c r="F72" s="40">
        <v>4000</v>
      </c>
      <c r="G72" s="40">
        <v>1050</v>
      </c>
      <c r="H72" s="51"/>
      <c r="I72" s="51"/>
      <c r="J72" s="51"/>
    </row>
    <row r="73" spans="2:10" ht="16.5" customHeight="1">
      <c r="B73" s="14"/>
      <c r="C73" s="18"/>
      <c r="D73" s="50" t="s">
        <v>113</v>
      </c>
      <c r="E73" s="49" t="s">
        <v>114</v>
      </c>
      <c r="F73" s="40">
        <v>1500</v>
      </c>
      <c r="G73" s="40">
        <v>850.72</v>
      </c>
      <c r="H73" s="51"/>
      <c r="I73" s="51"/>
      <c r="J73" s="51"/>
    </row>
    <row r="74" spans="2:10" ht="16.5" customHeight="1">
      <c r="B74" s="14"/>
      <c r="C74" s="18"/>
      <c r="D74" s="5" t="s">
        <v>18</v>
      </c>
      <c r="E74" s="6" t="s">
        <v>19</v>
      </c>
      <c r="F74" s="40">
        <v>12000</v>
      </c>
      <c r="G74" s="40">
        <v>3891.98</v>
      </c>
      <c r="H74" s="51"/>
      <c r="I74" s="51"/>
      <c r="J74" s="51"/>
    </row>
    <row r="75" spans="2:10" ht="16.5" customHeight="1">
      <c r="B75" s="14"/>
      <c r="C75" s="18"/>
      <c r="D75" s="5" t="s">
        <v>53</v>
      </c>
      <c r="E75" s="6" t="s">
        <v>54</v>
      </c>
      <c r="F75" s="40">
        <v>3000</v>
      </c>
      <c r="G75" s="40">
        <v>2187.86</v>
      </c>
      <c r="H75" s="51"/>
      <c r="I75" s="51"/>
      <c r="J75" s="51"/>
    </row>
    <row r="76" spans="2:10" ht="16.5" customHeight="1">
      <c r="B76" s="14"/>
      <c r="C76" s="18"/>
      <c r="D76" s="50" t="s">
        <v>20</v>
      </c>
      <c r="E76" s="49" t="s">
        <v>21</v>
      </c>
      <c r="F76" s="40">
        <v>16000</v>
      </c>
      <c r="G76" s="40">
        <v>7910</v>
      </c>
      <c r="H76" s="51"/>
      <c r="I76" s="51"/>
      <c r="J76" s="51"/>
    </row>
    <row r="77" spans="2:10" ht="16.5" customHeight="1">
      <c r="B77" s="14"/>
      <c r="C77" s="18"/>
      <c r="D77" s="5" t="s">
        <v>87</v>
      </c>
      <c r="E77" s="6" t="s">
        <v>88</v>
      </c>
      <c r="F77" s="40">
        <v>4844</v>
      </c>
      <c r="G77" s="40">
        <v>2602.04</v>
      </c>
      <c r="H77" s="51"/>
      <c r="I77" s="51"/>
      <c r="J77" s="51"/>
    </row>
    <row r="78" spans="2:10" ht="18" customHeight="1">
      <c r="B78" s="56" t="s">
        <v>115</v>
      </c>
      <c r="C78" s="16"/>
      <c r="D78" s="3"/>
      <c r="E78" s="57" t="s">
        <v>116</v>
      </c>
      <c r="F78" s="41">
        <f>F79+F82</f>
        <v>7753.58</v>
      </c>
      <c r="G78" s="41">
        <f>G79</f>
        <v>0</v>
      </c>
      <c r="H78" s="51"/>
      <c r="I78" s="51"/>
      <c r="J78" s="51"/>
    </row>
    <row r="79" spans="2:10" ht="21.75" customHeight="1">
      <c r="B79" s="13"/>
      <c r="C79" s="58" t="s">
        <v>117</v>
      </c>
      <c r="D79" s="10"/>
      <c r="E79" s="11" t="s">
        <v>118</v>
      </c>
      <c r="F79" s="39">
        <f>F80+F81</f>
        <v>2386.2799999999997</v>
      </c>
      <c r="G79" s="39">
        <f>G80</f>
        <v>0</v>
      </c>
      <c r="H79" s="51"/>
      <c r="I79" s="51"/>
      <c r="J79" s="51"/>
    </row>
    <row r="80" spans="2:10" ht="19.5" customHeight="1">
      <c r="B80" s="14"/>
      <c r="C80" s="18"/>
      <c r="D80" s="50" t="s">
        <v>14</v>
      </c>
      <c r="E80" s="6" t="s">
        <v>15</v>
      </c>
      <c r="F80" s="40">
        <v>23.6</v>
      </c>
      <c r="G80" s="40">
        <v>0</v>
      </c>
      <c r="H80" s="51"/>
      <c r="I80" s="51"/>
      <c r="J80" s="51"/>
    </row>
    <row r="81" spans="2:10" ht="20.25" customHeight="1">
      <c r="B81" s="14"/>
      <c r="C81" s="18"/>
      <c r="D81" s="50" t="s">
        <v>119</v>
      </c>
      <c r="E81" s="49" t="s">
        <v>120</v>
      </c>
      <c r="F81" s="40">
        <v>2362.68</v>
      </c>
      <c r="G81" s="40">
        <v>0</v>
      </c>
      <c r="H81" s="51"/>
      <c r="I81" s="51"/>
      <c r="J81" s="51"/>
    </row>
    <row r="82" spans="2:10" ht="22.5" customHeight="1">
      <c r="B82" s="14"/>
      <c r="C82" s="58" t="s">
        <v>121</v>
      </c>
      <c r="D82" s="10"/>
      <c r="E82" s="11" t="s">
        <v>122</v>
      </c>
      <c r="F82" s="39">
        <f>F83+F84</f>
        <v>5367.3</v>
      </c>
      <c r="G82" s="39">
        <f>G83</f>
        <v>0</v>
      </c>
      <c r="H82" s="51"/>
      <c r="I82" s="51"/>
      <c r="J82" s="51"/>
    </row>
    <row r="83" spans="2:10" ht="20.25" customHeight="1">
      <c r="B83" s="14"/>
      <c r="C83" s="18"/>
      <c r="D83" s="50" t="s">
        <v>14</v>
      </c>
      <c r="E83" s="6" t="s">
        <v>15</v>
      </c>
      <c r="F83" s="40">
        <v>53.08</v>
      </c>
      <c r="G83" s="40">
        <v>0</v>
      </c>
      <c r="H83" s="51"/>
      <c r="I83" s="51"/>
      <c r="J83" s="51"/>
    </row>
    <row r="84" spans="2:10" ht="21.75" customHeight="1">
      <c r="B84" s="14"/>
      <c r="C84" s="18"/>
      <c r="D84" s="50" t="s">
        <v>119</v>
      </c>
      <c r="E84" s="49" t="s">
        <v>120</v>
      </c>
      <c r="F84" s="40">
        <v>5314.22</v>
      </c>
      <c r="G84" s="40">
        <v>0</v>
      </c>
      <c r="H84" s="51"/>
      <c r="I84" s="51"/>
      <c r="J84" s="51"/>
    </row>
    <row r="85" spans="2:7" ht="16.5" customHeight="1">
      <c r="B85" s="12" t="s">
        <v>89</v>
      </c>
      <c r="C85" s="16"/>
      <c r="D85" s="3"/>
      <c r="E85" s="4" t="s">
        <v>90</v>
      </c>
      <c r="F85" s="41">
        <f>F86</f>
        <v>1843411</v>
      </c>
      <c r="G85" s="41">
        <f>G86</f>
        <v>857313</v>
      </c>
    </row>
    <row r="86" spans="2:7" ht="30" customHeight="1">
      <c r="B86" s="13"/>
      <c r="C86" s="17" t="s">
        <v>91</v>
      </c>
      <c r="D86" s="8"/>
      <c r="E86" s="9" t="s">
        <v>92</v>
      </c>
      <c r="F86" s="39">
        <f>F87</f>
        <v>1843411</v>
      </c>
      <c r="G86" s="39">
        <f>G87</f>
        <v>857313</v>
      </c>
    </row>
    <row r="87" spans="2:7" ht="16.5" customHeight="1">
      <c r="B87" s="14"/>
      <c r="C87" s="18"/>
      <c r="D87" s="5" t="s">
        <v>93</v>
      </c>
      <c r="E87" s="6" t="s">
        <v>94</v>
      </c>
      <c r="F87" s="40">
        <v>1843411</v>
      </c>
      <c r="G87" s="40">
        <v>857313</v>
      </c>
    </row>
    <row r="88" spans="2:7" ht="16.5" customHeight="1">
      <c r="B88" s="12" t="s">
        <v>95</v>
      </c>
      <c r="C88" s="16"/>
      <c r="D88" s="3"/>
      <c r="E88" s="4" t="s">
        <v>96</v>
      </c>
      <c r="F88" s="41">
        <f>F89</f>
        <v>361536</v>
      </c>
      <c r="G88" s="41">
        <f>G89</f>
        <v>176376.31000000003</v>
      </c>
    </row>
    <row r="89" spans="2:7" ht="21.75" customHeight="1">
      <c r="B89" s="13"/>
      <c r="C89" s="19" t="s">
        <v>97</v>
      </c>
      <c r="D89" s="10"/>
      <c r="E89" s="11" t="s">
        <v>98</v>
      </c>
      <c r="F89" s="43">
        <f>SUM(F90:F104)</f>
        <v>361536</v>
      </c>
      <c r="G89" s="43">
        <f>SUM(G90:G104)</f>
        <v>176376.31000000003</v>
      </c>
    </row>
    <row r="90" spans="2:10" ht="16.5" customHeight="1">
      <c r="B90" s="14"/>
      <c r="C90" s="18"/>
      <c r="D90" s="5" t="s">
        <v>34</v>
      </c>
      <c r="E90" s="6" t="s">
        <v>35</v>
      </c>
      <c r="F90" s="40">
        <v>253667.9</v>
      </c>
      <c r="G90" s="40">
        <v>114478.9</v>
      </c>
      <c r="H90" s="51"/>
      <c r="I90" s="51"/>
      <c r="J90" s="51"/>
    </row>
    <row r="91" spans="2:10" ht="16.5" customHeight="1">
      <c r="B91" s="14"/>
      <c r="C91" s="18"/>
      <c r="D91" s="5" t="s">
        <v>38</v>
      </c>
      <c r="E91" s="6" t="s">
        <v>39</v>
      </c>
      <c r="F91" s="40">
        <v>15356.1</v>
      </c>
      <c r="G91" s="40">
        <v>15356.1</v>
      </c>
      <c r="H91" s="51"/>
      <c r="I91" s="51"/>
      <c r="J91" s="51"/>
    </row>
    <row r="92" spans="2:10" ht="16.5" customHeight="1">
      <c r="B92" s="14"/>
      <c r="C92" s="18"/>
      <c r="D92" s="5" t="s">
        <v>40</v>
      </c>
      <c r="E92" s="6" t="s">
        <v>41</v>
      </c>
      <c r="F92" s="40">
        <v>46326</v>
      </c>
      <c r="G92" s="40">
        <v>22496.22</v>
      </c>
      <c r="H92" s="51"/>
      <c r="I92" s="51"/>
      <c r="J92" s="51"/>
    </row>
    <row r="93" spans="2:10" ht="16.5" customHeight="1">
      <c r="B93" s="14"/>
      <c r="C93" s="18"/>
      <c r="D93" s="5" t="s">
        <v>42</v>
      </c>
      <c r="E93" s="6" t="s">
        <v>43</v>
      </c>
      <c r="F93" s="40">
        <v>6598</v>
      </c>
      <c r="G93" s="40">
        <v>2566.84</v>
      </c>
      <c r="H93" s="51"/>
      <c r="I93" s="51"/>
      <c r="J93" s="51"/>
    </row>
    <row r="94" spans="2:10" ht="16.5" customHeight="1">
      <c r="B94" s="14"/>
      <c r="C94" s="18"/>
      <c r="D94" s="50" t="s">
        <v>67</v>
      </c>
      <c r="E94" s="49" t="s">
        <v>68</v>
      </c>
      <c r="F94" s="40">
        <v>2120</v>
      </c>
      <c r="G94" s="40">
        <v>960</v>
      </c>
      <c r="H94" s="51"/>
      <c r="I94" s="51"/>
      <c r="J94" s="51"/>
    </row>
    <row r="95" spans="2:10" ht="16.5" customHeight="1">
      <c r="B95" s="14"/>
      <c r="C95" s="18"/>
      <c r="D95" s="50" t="s">
        <v>14</v>
      </c>
      <c r="E95" s="6" t="s">
        <v>15</v>
      </c>
      <c r="F95" s="40">
        <v>4000</v>
      </c>
      <c r="G95" s="40">
        <v>2231.42</v>
      </c>
      <c r="H95" s="51"/>
      <c r="I95" s="51"/>
      <c r="J95" s="51"/>
    </row>
    <row r="96" spans="2:10" ht="16.5" customHeight="1">
      <c r="B96" s="14"/>
      <c r="C96" s="18"/>
      <c r="D96" s="5" t="s">
        <v>103</v>
      </c>
      <c r="E96" s="49" t="s">
        <v>104</v>
      </c>
      <c r="F96" s="40">
        <v>2400</v>
      </c>
      <c r="G96" s="40">
        <v>135.34</v>
      </c>
      <c r="H96" s="51"/>
      <c r="I96" s="51"/>
      <c r="J96" s="51"/>
    </row>
    <row r="97" spans="2:10" ht="16.5" customHeight="1">
      <c r="B97" s="14"/>
      <c r="C97" s="18"/>
      <c r="D97" s="5" t="s">
        <v>99</v>
      </c>
      <c r="E97" s="6" t="s">
        <v>100</v>
      </c>
      <c r="F97" s="40">
        <v>650</v>
      </c>
      <c r="G97" s="40">
        <v>36.23</v>
      </c>
      <c r="H97" s="51"/>
      <c r="I97" s="51"/>
      <c r="J97" s="51"/>
    </row>
    <row r="98" spans="2:10" ht="16.5" customHeight="1">
      <c r="B98" s="14"/>
      <c r="C98" s="18"/>
      <c r="D98" s="5" t="s">
        <v>16</v>
      </c>
      <c r="E98" s="6" t="s">
        <v>17</v>
      </c>
      <c r="F98" s="40">
        <v>14000</v>
      </c>
      <c r="G98" s="40">
        <v>7613.43</v>
      </c>
      <c r="H98" s="51"/>
      <c r="I98" s="51"/>
      <c r="J98" s="51"/>
    </row>
    <row r="99" spans="2:10" ht="16.5" customHeight="1">
      <c r="B99" s="14"/>
      <c r="C99" s="18"/>
      <c r="D99" s="5" t="s">
        <v>44</v>
      </c>
      <c r="E99" s="6" t="s">
        <v>45</v>
      </c>
      <c r="F99" s="40">
        <v>140</v>
      </c>
      <c r="G99" s="40">
        <v>90</v>
      </c>
      <c r="H99" s="51"/>
      <c r="I99" s="51"/>
      <c r="J99" s="51"/>
    </row>
    <row r="100" spans="2:10" ht="16.5" customHeight="1">
      <c r="B100" s="14"/>
      <c r="C100" s="18"/>
      <c r="D100" s="5" t="s">
        <v>8</v>
      </c>
      <c r="E100" s="6" t="s">
        <v>9</v>
      </c>
      <c r="F100" s="40">
        <v>5080</v>
      </c>
      <c r="G100" s="40">
        <v>2649.91</v>
      </c>
      <c r="H100" s="51"/>
      <c r="I100" s="51"/>
      <c r="J100" s="51"/>
    </row>
    <row r="101" spans="2:10" ht="19.5" customHeight="1">
      <c r="B101" s="14"/>
      <c r="C101" s="18"/>
      <c r="D101" s="50" t="s">
        <v>46</v>
      </c>
      <c r="E101" s="49" t="s">
        <v>123</v>
      </c>
      <c r="F101" s="40">
        <v>1620</v>
      </c>
      <c r="G101" s="40">
        <v>655.7</v>
      </c>
      <c r="H101" s="51"/>
      <c r="I101" s="51"/>
      <c r="J101" s="51"/>
    </row>
    <row r="102" spans="2:10" ht="16.5" customHeight="1">
      <c r="B102" s="14"/>
      <c r="C102" s="18"/>
      <c r="D102" s="5" t="s">
        <v>51</v>
      </c>
      <c r="E102" s="7" t="s">
        <v>52</v>
      </c>
      <c r="F102" s="44">
        <v>400</v>
      </c>
      <c r="G102" s="44">
        <v>47.72</v>
      </c>
      <c r="H102" s="51"/>
      <c r="I102" s="51"/>
      <c r="J102" s="51"/>
    </row>
    <row r="103" spans="2:10" ht="16.5" customHeight="1">
      <c r="B103" s="14"/>
      <c r="C103" s="36"/>
      <c r="D103" s="35" t="s">
        <v>53</v>
      </c>
      <c r="E103" s="34" t="s">
        <v>54</v>
      </c>
      <c r="F103" s="45">
        <v>8478</v>
      </c>
      <c r="G103" s="46">
        <v>6358.5</v>
      </c>
      <c r="H103" s="51"/>
      <c r="I103" s="51"/>
      <c r="J103" s="51"/>
    </row>
    <row r="104" spans="2:10" ht="16.5" customHeight="1" thickBot="1">
      <c r="B104" s="14"/>
      <c r="C104" s="37"/>
      <c r="D104" s="33" t="s">
        <v>57</v>
      </c>
      <c r="E104" s="6" t="s">
        <v>58</v>
      </c>
      <c r="F104" s="47">
        <v>700</v>
      </c>
      <c r="G104" s="47">
        <v>700</v>
      </c>
      <c r="H104" s="51"/>
      <c r="I104" s="51"/>
      <c r="J104" s="51"/>
    </row>
    <row r="105" spans="2:7" ht="23.25" customHeight="1" thickBot="1">
      <c r="B105" s="59" t="s">
        <v>101</v>
      </c>
      <c r="C105" s="60"/>
      <c r="D105" s="61"/>
      <c r="E105" s="60"/>
      <c r="F105" s="48">
        <f>F6+F9+F18+F41+F52+F78+F85+F88</f>
        <v>6022051.58</v>
      </c>
      <c r="G105" s="48">
        <f>G6+G9+G18+G41+G52+G78+G85+G88</f>
        <v>2933331.6900000004</v>
      </c>
    </row>
  </sheetData>
  <sheetProtection/>
  <mergeCells count="3">
    <mergeCell ref="B105:E105"/>
    <mergeCell ref="B2:H2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&amp;CStrona &amp;P z &amp;N</oddFooter>
  </headerFooter>
  <rowBreaks count="1" manualBreakCount="1"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2015-07-23T10:58:10Z</cp:lastPrinted>
  <dcterms:created xsi:type="dcterms:W3CDTF">2012-07-25T11:09:37Z</dcterms:created>
  <dcterms:modified xsi:type="dcterms:W3CDTF">2015-07-23T10:58:12Z</dcterms:modified>
  <cp:category/>
  <cp:version/>
  <cp:contentType/>
  <cp:contentStatus/>
</cp:coreProperties>
</file>