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8" sheetId="2" r:id="rId2"/>
  </sheets>
  <definedNames>
    <definedName name="_xlnm.Print_Area" localSheetId="1">'Z 1.8'!$A$1:$E$36</definedName>
  </definedNames>
  <calcPr fullCalcOnLoad="1"/>
</workbook>
</file>

<file path=xl/sharedStrings.xml><?xml version="1.0" encoding="utf-8"?>
<sst xmlns="http://schemas.openxmlformats.org/spreadsheetml/2006/main" count="91" uniqueCount="89">
  <si>
    <t>Wykonanie              za  2010 rok</t>
  </si>
  <si>
    <t>Starosta Olecki</t>
  </si>
  <si>
    <t xml:space="preserve">    3. Dotacje celowe na zadania w ramach umów i porozumień z jst</t>
  </si>
  <si>
    <t>A 1.</t>
  </si>
  <si>
    <t>A 2.</t>
  </si>
  <si>
    <t>Dochody (A1+A2)</t>
  </si>
  <si>
    <t>Dochody bieżące</t>
  </si>
  <si>
    <t>Dochody majątkowe</t>
  </si>
  <si>
    <t>Wydatki (B1+B2)</t>
  </si>
  <si>
    <t>B1.</t>
  </si>
  <si>
    <t>B2.</t>
  </si>
  <si>
    <t>Nadwyżka/deficyt (A-B)</t>
  </si>
  <si>
    <t xml:space="preserve">A. </t>
  </si>
  <si>
    <t>D.</t>
  </si>
  <si>
    <t>D1.</t>
  </si>
  <si>
    <t>Przychody ogółem, z tego:</t>
  </si>
  <si>
    <t>D11.</t>
  </si>
  <si>
    <t>D12.</t>
  </si>
  <si>
    <t>D13.</t>
  </si>
  <si>
    <t>D14.</t>
  </si>
  <si>
    <t>D15.</t>
  </si>
  <si>
    <t>D16.</t>
  </si>
  <si>
    <t>§  902</t>
  </si>
  <si>
    <t>§ 944</t>
  </si>
  <si>
    <t>§ 931</t>
  </si>
  <si>
    <t>Finansowanie (D1-D2)</t>
  </si>
  <si>
    <t>D2.</t>
  </si>
  <si>
    <t>Rozchody ogółem, w tym:</t>
  </si>
  <si>
    <t>D21.</t>
  </si>
  <si>
    <t>D22.</t>
  </si>
  <si>
    <t>D23.</t>
  </si>
  <si>
    <t>D24.</t>
  </si>
  <si>
    <t>D25.</t>
  </si>
  <si>
    <t>D26.</t>
  </si>
  <si>
    <t>§  963</t>
  </si>
  <si>
    <t>§  962</t>
  </si>
  <si>
    <t>Spłaty pożyczek (WFOŚiGW)</t>
  </si>
  <si>
    <t>Załącznik Nr 1.8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</si>
  <si>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</si>
  <si>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</si>
  <si>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B.</t>
  </si>
  <si>
    <t>C.</t>
  </si>
  <si>
    <t>Lp.</t>
  </si>
  <si>
    <t>Treść</t>
  </si>
  <si>
    <t>Klasyfikacja przychodów i rozchodów</t>
  </si>
  <si>
    <t>Pożyczki (uzyskane)</t>
  </si>
  <si>
    <t>Spłaty pożyczek udzielonych</t>
  </si>
  <si>
    <t>Prywatyzacja majątku j.s.t.</t>
  </si>
  <si>
    <t>Nadwyżka budżetu z lat ubiegłych</t>
  </si>
  <si>
    <t xml:space="preserve">Inne rozliczenia (wolne środki z tyt.rozl.kred.) </t>
  </si>
  <si>
    <t>Spłata kredytu</t>
  </si>
  <si>
    <t>Pożyczki udzielone</t>
  </si>
  <si>
    <t>Lokaty w bankach</t>
  </si>
  <si>
    <t>Wykup papierów wartościowych</t>
  </si>
  <si>
    <t>Rozchody z tytułu innych rozliczeń</t>
  </si>
  <si>
    <t>9.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</si>
  <si>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</si>
  <si>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</si>
  <si>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</si>
  <si>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</si>
  <si>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Wydatki bieżące</t>
  </si>
  <si>
    <t>Wydatki majątkowe</t>
  </si>
  <si>
    <t>Kredyty zaciągane w bankach krajowych</t>
  </si>
  <si>
    <t>Obligacje jednostek samorządu terytorialnego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</si>
  <si>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</si>
  <si>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</si>
  <si>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</si>
  <si>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</si>
  <si>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</si>
  <si>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</si>
  <si>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</si>
  <si>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</si>
  <si>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</si>
  <si>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</si>
  <si>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</si>
  <si>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</si>
  <si>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§  952</t>
  </si>
  <si>
    <t>§  955</t>
  </si>
  <si>
    <t>§ 957</t>
  </si>
  <si>
    <t>§  994</t>
  </si>
  <si>
    <t>§  982</t>
  </si>
  <si>
    <t>§ 995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</si>
  <si>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</si>
  <si>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</si>
  <si>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</si>
  <si>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</si>
  <si>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Źródła sfinansowania deficytu lub rozdysponowania nadwyżki budżetowej, wykonanie przychodów i rozchodów budżetu za  2014 rok</t>
  </si>
  <si>
    <t>Plan na 2014 rok</t>
  </si>
  <si>
    <t>Wykonanie za  2014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</si>
</sst>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FF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3" fillId="34" borderId="12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wrapText="1"/>
    </xf>
    <xf numFmtId="10" fontId="3" fillId="36" borderId="16" xfId="54" applyNumberFormat="1" applyFont="1" applyFill="1" applyBorder="1" applyAlignment="1">
      <alignment horizontal="center" vertical="center"/>
    </xf>
    <xf numFmtId="0" fontId="0" fillId="0" borderId="17" xfId="42" applyNumberFormat="1" applyBorder="1" applyAlignment="1">
      <alignment horizontal="center"/>
    </xf>
    <xf numFmtId="10" fontId="3" fillId="0" borderId="17" xfId="54" applyNumberFormat="1" applyFont="1" applyBorder="1" applyAlignment="1">
      <alignment horizontal="right"/>
    </xf>
    <xf numFmtId="10" fontId="0" fillId="0" borderId="17" xfId="54" applyNumberFormat="1" applyFont="1" applyBorder="1" applyAlignment="1">
      <alignment horizontal="right"/>
    </xf>
    <xf numFmtId="0" fontId="3" fillId="35" borderId="12" xfId="0" applyFont="1" applyFill="1" applyBorder="1" applyAlignment="1">
      <alignment/>
    </xf>
    <xf numFmtId="10" fontId="3" fillId="35" borderId="17" xfId="54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/>
    </xf>
    <xf numFmtId="10" fontId="3" fillId="36" borderId="18" xfId="54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5" borderId="17" xfId="54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10" fontId="6" fillId="0" borderId="0" xfId="54" applyNumberFormat="1" applyFont="1" applyAlignment="1">
      <alignment/>
    </xf>
    <xf numFmtId="0" fontId="3" fillId="37" borderId="12" xfId="0" applyFont="1" applyFill="1" applyBorder="1" applyAlignment="1">
      <alignment wrapText="1"/>
    </xf>
    <xf numFmtId="3" fontId="3" fillId="37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10" fontId="3" fillId="37" borderId="17" xfId="54" applyNumberFormat="1" applyFont="1" applyFill="1" applyBorder="1" applyAlignment="1">
      <alignment horizontal="right"/>
    </xf>
    <xf numFmtId="0" fontId="11" fillId="38" borderId="12" xfId="0" applyFont="1" applyFill="1" applyBorder="1" applyAlignment="1">
      <alignment horizontal="center"/>
    </xf>
    <xf numFmtId="0" fontId="12" fillId="38" borderId="10" xfId="0" applyFont="1" applyFill="1" applyBorder="1" applyAlignment="1">
      <alignment wrapText="1"/>
    </xf>
    <xf numFmtId="0" fontId="11" fillId="38" borderId="10" xfId="0" applyFont="1" applyFill="1" applyBorder="1" applyAlignment="1">
      <alignment wrapText="1"/>
    </xf>
    <xf numFmtId="4" fontId="11" fillId="38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7" xfId="54" applyNumberFormat="1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35" borderId="15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47" customWidth="1"/>
  </cols>
  <sheetData>
    <row r="1" ht="12" customHeight="1"/>
    <row r="2" ht="14.25" customHeight="1">
      <c r="C2" t="s">
        <v>65</v>
      </c>
    </row>
    <row r="3" spans="1:4" ht="69.75" customHeight="1" thickBot="1">
      <c r="A3" s="82" t="s">
        <v>84</v>
      </c>
      <c r="B3" s="82"/>
      <c r="C3" s="82"/>
      <c r="D3" s="82"/>
    </row>
    <row r="4" spans="1:4" ht="42.75" customHeight="1">
      <c r="A4" s="48" t="s">
        <v>64</v>
      </c>
      <c r="B4" s="49" t="s">
        <v>83</v>
      </c>
      <c r="C4" s="49" t="s">
        <v>0</v>
      </c>
      <c r="D4" s="50" t="s">
        <v>66</v>
      </c>
    </row>
    <row r="5" spans="1:4" ht="12.75">
      <c r="A5" s="4">
        <v>1</v>
      </c>
      <c r="B5" s="1">
        <v>2</v>
      </c>
      <c r="C5" s="1">
        <v>3</v>
      </c>
      <c r="D5" s="51">
        <v>4</v>
      </c>
    </row>
    <row r="6" spans="1:4" ht="12.75">
      <c r="A6" s="83" t="s">
        <v>67</v>
      </c>
      <c r="B6" s="84" t="e">
        <f>#REF!</f>
        <v>#REF!</v>
      </c>
      <c r="C6" s="85" t="e">
        <f>#REF!</f>
        <v>#REF!</v>
      </c>
      <c r="D6" s="86" t="e">
        <f>C6/B6</f>
        <v>#REF!</v>
      </c>
    </row>
    <row r="7" spans="1:4" ht="12.75">
      <c r="A7" s="83"/>
      <c r="B7" s="84"/>
      <c r="C7" s="85"/>
      <c r="D7" s="86"/>
    </row>
    <row r="8" spans="1:4" ht="16.5" customHeight="1">
      <c r="A8" s="11" t="s">
        <v>68</v>
      </c>
      <c r="B8" s="21" t="e">
        <f>B9+B10</f>
        <v>#REF!</v>
      </c>
      <c r="C8" s="42" t="e">
        <f>C9+C10</f>
        <v>#REF!</v>
      </c>
      <c r="D8" s="52" t="e">
        <f aca="true" t="shared" si="0" ref="D8:D23">C8/B8</f>
        <v>#REF!</v>
      </c>
    </row>
    <row r="9" spans="1:4" ht="16.5" customHeight="1">
      <c r="A9" s="8" t="s">
        <v>57</v>
      </c>
      <c r="B9" s="17" t="e">
        <f>#REF!+#REF!</f>
        <v>#REF!</v>
      </c>
      <c r="C9" s="41" t="e">
        <f>#REF!+#REF!</f>
        <v>#REF!</v>
      </c>
      <c r="D9" s="53" t="e">
        <f t="shared" si="0"/>
        <v>#REF!</v>
      </c>
    </row>
    <row r="10" spans="1:4" ht="20.25" customHeight="1">
      <c r="A10" s="8" t="s">
        <v>58</v>
      </c>
      <c r="B10" s="17" t="e">
        <f>#REF!+#REF!+#REF!+#REF!</f>
        <v>#REF!</v>
      </c>
      <c r="C10" s="41" t="e">
        <f>#REF!+#REF!+#REF!+#REF!</f>
        <v>#REF!</v>
      </c>
      <c r="D10" s="53" t="e">
        <f t="shared" si="0"/>
        <v>#REF!</v>
      </c>
    </row>
    <row r="11" spans="1:4" ht="24.75" customHeight="1">
      <c r="A11" s="62" t="s">
        <v>69</v>
      </c>
      <c r="B11" s="63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6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65" t="e">
        <f>C11/B11</f>
        <v>#REF!</v>
      </c>
    </row>
    <row r="12" spans="1:4" ht="16.5" customHeight="1">
      <c r="A12" s="11" t="s">
        <v>70</v>
      </c>
      <c r="B12" s="21" t="e">
        <f>#REF!+#REF!+#REF!+#REF!+#REF!+#REF!+#REF!+#REF!+#REF!+#REF!+#REF!+#REF!+#REF!+#REF!+#REF!+#REF!+#REF!+#REF!+#REF!+#REF!+#REF!+#REF!+#REF!</f>
        <v>#REF!</v>
      </c>
      <c r="C12" s="42" t="e">
        <f>#REF!+#REF!+#REF!+#REF!+#REF!+#REF!+#REF!+#REF!+#REF!+#REF!+#REF!+#REF!+#REF!+#REF!+#REF!+#REF!+#REF!+#REF!+#REF!+#REF!+#REF!+#REF!+#REF!</f>
        <v>#REF!</v>
      </c>
      <c r="D12" s="52" t="e">
        <f>C12/B12</f>
        <v>#REF!</v>
      </c>
    </row>
    <row r="13" spans="1:4" ht="16.5" customHeight="1">
      <c r="A13" s="54" t="s">
        <v>71</v>
      </c>
      <c r="B13" s="20" t="e">
        <f>B6+B8+B11+B12</f>
        <v>#REF!</v>
      </c>
      <c r="C13" s="46" t="e">
        <f>C6+C8+C11+C12</f>
        <v>#REF!</v>
      </c>
      <c r="D13" s="55" t="e">
        <f t="shared" si="0"/>
        <v>#REF!</v>
      </c>
    </row>
    <row r="14" spans="1:4" ht="16.5" customHeight="1">
      <c r="A14" s="11" t="s">
        <v>72</v>
      </c>
      <c r="B14" s="21" t="e">
        <f>#REF!</f>
        <v>#REF!</v>
      </c>
      <c r="C14" s="42" t="e">
        <f>#REF!</f>
        <v>#REF!</v>
      </c>
      <c r="D14" s="53" t="e">
        <f t="shared" si="0"/>
        <v>#REF!</v>
      </c>
    </row>
    <row r="15" spans="1:4" ht="16.5" customHeight="1">
      <c r="A15" s="11" t="s">
        <v>73</v>
      </c>
      <c r="B15" s="21" t="e">
        <f>SUM(B16:B20)</f>
        <v>#REF!</v>
      </c>
      <c r="C15" s="42" t="e">
        <f>SUM(C16:C20)</f>
        <v>#REF!</v>
      </c>
      <c r="D15" s="53" t="e">
        <f>C15/B15</f>
        <v>#REF!</v>
      </c>
    </row>
    <row r="16" spans="1:4" ht="27" customHeight="1">
      <c r="A16" s="56" t="s">
        <v>74</v>
      </c>
      <c r="B16" s="17" t="e">
        <f>#REF!</f>
        <v>#REF!</v>
      </c>
      <c r="C16" s="41" t="e">
        <f>#REF!</f>
        <v>#REF!</v>
      </c>
      <c r="D16" s="53" t="e">
        <f t="shared" si="0"/>
        <v>#REF!</v>
      </c>
    </row>
    <row r="17" spans="1:4" ht="40.5" customHeight="1">
      <c r="A17" s="56" t="s">
        <v>39</v>
      </c>
      <c r="B17" s="17" t="e">
        <f>#REF!</f>
        <v>#REF!</v>
      </c>
      <c r="C17" s="41" t="e">
        <f>#REF!</f>
        <v>#REF!</v>
      </c>
      <c r="D17" s="53" t="e">
        <f>C17/B17</f>
        <v>#REF!</v>
      </c>
    </row>
    <row r="18" spans="1:4" ht="40.5" customHeight="1">
      <c r="A18" s="56" t="s">
        <v>56</v>
      </c>
      <c r="B18" s="17" t="e">
        <f>#REF!+#REF!</f>
        <v>#REF!</v>
      </c>
      <c r="C18" s="41" t="e">
        <f>#REF!+#REF!</f>
        <v>#REF!</v>
      </c>
      <c r="D18" s="53" t="e">
        <f>C18/B18</f>
        <v>#REF!</v>
      </c>
    </row>
    <row r="19" spans="1:4" ht="30.75" customHeight="1">
      <c r="A19" s="56" t="s">
        <v>2</v>
      </c>
      <c r="B19" s="17" t="e">
        <f>#REF!</f>
        <v>#REF!</v>
      </c>
      <c r="C19" s="41" t="e">
        <f>#REF!</f>
        <v>#REF!</v>
      </c>
      <c r="D19" s="53" t="e">
        <f t="shared" si="0"/>
        <v>#REF!</v>
      </c>
    </row>
    <row r="20" spans="1:4" ht="27" customHeight="1">
      <c r="A20" s="56" t="s">
        <v>38</v>
      </c>
      <c r="B20" s="17" t="e">
        <f>#REF!+#REF!+#REF!+#REF!+#REF!</f>
        <v>#REF!</v>
      </c>
      <c r="C20" s="41" t="e">
        <f>#REF!+#REF!+#REF!+#REF!+#REF!</f>
        <v>#REF!</v>
      </c>
      <c r="D20" s="53" t="e">
        <f t="shared" si="0"/>
        <v>#REF!</v>
      </c>
    </row>
    <row r="21" spans="1:4" ht="21.75" customHeight="1">
      <c r="A21" s="69" t="s">
        <v>59</v>
      </c>
      <c r="B21" s="70" t="e">
        <f>#REF!</f>
        <v>#REF!</v>
      </c>
      <c r="C21" s="71" t="e">
        <f>#REF!</f>
        <v>#REF!</v>
      </c>
      <c r="D21" s="72" t="e">
        <f t="shared" si="0"/>
        <v>#REF!</v>
      </c>
    </row>
    <row r="22" spans="1:4" ht="16.5" customHeight="1">
      <c r="A22" s="57" t="s">
        <v>82</v>
      </c>
      <c r="B22" s="22" t="e">
        <f>B14+B15+B21</f>
        <v>#REF!</v>
      </c>
      <c r="C22" s="45" t="e">
        <f>C14+C15+C21</f>
        <v>#REF!</v>
      </c>
      <c r="D22" s="66" t="e">
        <f>C22/B22</f>
        <v>#REF!</v>
      </c>
    </row>
    <row r="23" spans="1:4" ht="16.5" customHeight="1" thickBot="1">
      <c r="A23" s="58" t="s">
        <v>75</v>
      </c>
      <c r="B23" s="60" t="e">
        <f>B22+B13</f>
        <v>#REF!</v>
      </c>
      <c r="C23" s="61" t="e">
        <f>C22+C13</f>
        <v>#REF!</v>
      </c>
      <c r="D23" s="59" t="e">
        <f t="shared" si="0"/>
        <v>#REF!</v>
      </c>
    </row>
    <row r="24" ht="16.5" customHeight="1"/>
    <row r="25" spans="3:4" ht="16.5" customHeight="1">
      <c r="C25" s="81" t="s">
        <v>1</v>
      </c>
      <c r="D25" s="81"/>
    </row>
    <row r="26" spans="3:4" ht="16.5" customHeight="1">
      <c r="C26" s="14"/>
      <c r="D26" s="68"/>
    </row>
    <row r="27" spans="3:4" ht="16.5" customHeight="1">
      <c r="C27" s="81" t="s">
        <v>85</v>
      </c>
      <c r="D27" s="81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9">
      <selection activeCell="E21" sqref="E21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2.125" style="0" customWidth="1"/>
    <col min="4" max="4" width="19.125" style="0" customWidth="1"/>
    <col min="5" max="5" width="22.87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67" t="s">
        <v>37</v>
      </c>
      <c r="F2" s="23"/>
      <c r="G2" s="9"/>
      <c r="H2" s="9"/>
    </row>
    <row r="3" spans="1:11" ht="46.5" customHeight="1">
      <c r="A3" s="18"/>
      <c r="B3" s="87" t="s">
        <v>86</v>
      </c>
      <c r="C3" s="88"/>
      <c r="D3" s="88"/>
      <c r="E3" s="88"/>
      <c r="F3" s="18"/>
      <c r="G3" s="18"/>
      <c r="H3" s="18"/>
      <c r="I3" s="18"/>
      <c r="J3" s="18"/>
      <c r="K3" s="18"/>
    </row>
    <row r="4" ht="21.75" customHeight="1" thickBot="1">
      <c r="B4" s="7"/>
    </row>
    <row r="5" spans="1:11" ht="24.75" customHeight="1">
      <c r="A5" s="90" t="s">
        <v>42</v>
      </c>
      <c r="B5" s="97" t="s">
        <v>43</v>
      </c>
      <c r="C5" s="95" t="s">
        <v>44</v>
      </c>
      <c r="D5" s="92" t="s">
        <v>87</v>
      </c>
      <c r="E5" s="99" t="s">
        <v>88</v>
      </c>
      <c r="F5" s="12"/>
      <c r="G5" s="6"/>
      <c r="H5" s="6"/>
      <c r="I5" s="94"/>
      <c r="J5" s="94"/>
      <c r="K5" s="94"/>
    </row>
    <row r="6" spans="1:11" ht="18.75" customHeight="1">
      <c r="A6" s="91"/>
      <c r="B6" s="98"/>
      <c r="C6" s="96"/>
      <c r="D6" s="93"/>
      <c r="E6" s="100"/>
      <c r="F6" s="12"/>
      <c r="G6" s="6"/>
      <c r="H6" s="6"/>
      <c r="I6" s="94"/>
      <c r="J6" s="94"/>
      <c r="K6" s="94"/>
    </row>
    <row r="7" spans="1:8" ht="13.5" customHeight="1">
      <c r="A7" s="24">
        <v>1</v>
      </c>
      <c r="B7" s="25">
        <v>2</v>
      </c>
      <c r="C7" s="37">
        <v>3</v>
      </c>
      <c r="D7" s="38">
        <v>4</v>
      </c>
      <c r="E7" s="39">
        <v>5</v>
      </c>
      <c r="F7" s="13"/>
      <c r="G7" s="10"/>
      <c r="H7" s="10"/>
    </row>
    <row r="8" spans="1:8" ht="21.75" customHeight="1">
      <c r="A8" s="19" t="s">
        <v>12</v>
      </c>
      <c r="B8" s="30" t="s">
        <v>5</v>
      </c>
      <c r="C8" s="33"/>
      <c r="D8" s="44">
        <f>D9+D10</f>
        <v>47865186.05</v>
      </c>
      <c r="E8" s="44">
        <f>E9+E10</f>
        <v>46188801.96</v>
      </c>
      <c r="F8" s="27"/>
      <c r="G8" s="2"/>
      <c r="H8" s="2"/>
    </row>
    <row r="9" spans="1:8" ht="21.75" customHeight="1">
      <c r="A9" s="77" t="s">
        <v>3</v>
      </c>
      <c r="B9" s="78" t="s">
        <v>6</v>
      </c>
      <c r="C9" s="79"/>
      <c r="D9" s="80">
        <v>43642190.32</v>
      </c>
      <c r="E9" s="80">
        <v>43844262.83</v>
      </c>
      <c r="F9" s="27"/>
      <c r="G9" s="2"/>
      <c r="H9" s="2"/>
    </row>
    <row r="10" spans="1:8" ht="21.75" customHeight="1">
      <c r="A10" s="77" t="s">
        <v>4</v>
      </c>
      <c r="B10" s="78" t="s">
        <v>7</v>
      </c>
      <c r="C10" s="79"/>
      <c r="D10" s="80">
        <v>4222995.73</v>
      </c>
      <c r="E10" s="80">
        <v>2344539.13</v>
      </c>
      <c r="F10" s="27"/>
      <c r="G10" s="2"/>
      <c r="H10" s="2"/>
    </row>
    <row r="11" spans="1:8" ht="22.5" customHeight="1">
      <c r="A11" s="19" t="s">
        <v>40</v>
      </c>
      <c r="B11" s="30" t="s">
        <v>8</v>
      </c>
      <c r="C11" s="33"/>
      <c r="D11" s="44">
        <f>D12+D13</f>
        <v>48218518.190000005</v>
      </c>
      <c r="E11" s="44">
        <f>E12+E13</f>
        <v>46961939.85</v>
      </c>
      <c r="F11" s="27"/>
      <c r="G11" s="2"/>
      <c r="H11" s="2"/>
    </row>
    <row r="12" spans="1:8" ht="22.5" customHeight="1">
      <c r="A12" s="77" t="s">
        <v>9</v>
      </c>
      <c r="B12" s="78" t="s">
        <v>60</v>
      </c>
      <c r="C12" s="79"/>
      <c r="D12" s="80">
        <v>43203973.24</v>
      </c>
      <c r="E12" s="80">
        <v>41962170.39</v>
      </c>
      <c r="F12" s="27"/>
      <c r="G12" s="2"/>
      <c r="H12" s="2"/>
    </row>
    <row r="13" spans="1:8" ht="22.5" customHeight="1">
      <c r="A13" s="77" t="s">
        <v>10</v>
      </c>
      <c r="B13" s="78" t="s">
        <v>61</v>
      </c>
      <c r="C13" s="79"/>
      <c r="D13" s="80">
        <v>5014544.95</v>
      </c>
      <c r="E13" s="80">
        <v>4999769.46</v>
      </c>
      <c r="F13" s="27"/>
      <c r="G13" s="2"/>
      <c r="H13" s="2"/>
    </row>
    <row r="14" spans="1:8" ht="21" customHeight="1">
      <c r="A14" s="73" t="s">
        <v>41</v>
      </c>
      <c r="B14" s="74" t="s">
        <v>11</v>
      </c>
      <c r="C14" s="75"/>
      <c r="D14" s="76">
        <f>D8-D11</f>
        <v>-353332.14000000805</v>
      </c>
      <c r="E14" s="76">
        <f>E8-E11</f>
        <v>-773137.8900000006</v>
      </c>
      <c r="F14" s="28"/>
      <c r="G14" s="2"/>
      <c r="H14" s="2"/>
    </row>
    <row r="15" spans="1:8" ht="25.5" customHeight="1">
      <c r="A15" s="73" t="s">
        <v>13</v>
      </c>
      <c r="B15" s="74" t="s">
        <v>25</v>
      </c>
      <c r="C15" s="75"/>
      <c r="D15" s="76">
        <f>D16-D24</f>
        <v>353332.14</v>
      </c>
      <c r="E15" s="76">
        <f>E16-E24</f>
        <v>1723910.1</v>
      </c>
      <c r="F15" s="28"/>
      <c r="G15" s="2"/>
      <c r="H15" s="2"/>
    </row>
    <row r="16" spans="1:8" ht="20.25" customHeight="1">
      <c r="A16" s="15" t="s">
        <v>14</v>
      </c>
      <c r="B16" s="30" t="s">
        <v>15</v>
      </c>
      <c r="C16" s="34"/>
      <c r="D16" s="40">
        <f>SUM(D17:D23)</f>
        <v>793332.14</v>
      </c>
      <c r="E16" s="40">
        <f>SUM(E17:E23)</f>
        <v>2163910.1</v>
      </c>
      <c r="F16" s="29"/>
      <c r="G16" s="5"/>
      <c r="H16" s="5"/>
    </row>
    <row r="17" spans="1:8" ht="20.25" customHeight="1">
      <c r="A17" s="4" t="s">
        <v>16</v>
      </c>
      <c r="B17" s="16" t="s">
        <v>62</v>
      </c>
      <c r="C17" s="32" t="s">
        <v>76</v>
      </c>
      <c r="D17" s="41">
        <v>0</v>
      </c>
      <c r="E17" s="41">
        <v>0</v>
      </c>
      <c r="F17" s="26"/>
      <c r="G17" s="2"/>
      <c r="H17" s="2"/>
    </row>
    <row r="18" spans="1:8" ht="21" customHeight="1">
      <c r="A18" s="4" t="s">
        <v>17</v>
      </c>
      <c r="B18" s="16" t="s">
        <v>45</v>
      </c>
      <c r="C18" s="32" t="s">
        <v>76</v>
      </c>
      <c r="D18" s="41">
        <v>0</v>
      </c>
      <c r="E18" s="41">
        <v>0</v>
      </c>
      <c r="F18" s="26"/>
      <c r="G18" s="2"/>
      <c r="H18" s="2"/>
    </row>
    <row r="19" spans="1:8" ht="22.5" customHeight="1">
      <c r="A19" s="4" t="s">
        <v>18</v>
      </c>
      <c r="B19" s="16" t="s">
        <v>48</v>
      </c>
      <c r="C19" s="32" t="s">
        <v>78</v>
      </c>
      <c r="D19" s="41">
        <v>0</v>
      </c>
      <c r="E19" s="41">
        <v>0</v>
      </c>
      <c r="F19" s="26"/>
      <c r="G19" s="2"/>
      <c r="H19" s="2"/>
    </row>
    <row r="20" spans="1:8" ht="16.5" customHeight="1">
      <c r="A20" s="4" t="s">
        <v>19</v>
      </c>
      <c r="B20" s="16" t="s">
        <v>46</v>
      </c>
      <c r="C20" s="32" t="s">
        <v>22</v>
      </c>
      <c r="D20" s="41">
        <v>0</v>
      </c>
      <c r="E20" s="41">
        <v>0</v>
      </c>
      <c r="F20" s="26"/>
      <c r="G20" s="2"/>
      <c r="H20" s="2"/>
    </row>
    <row r="21" spans="1:8" ht="18" customHeight="1">
      <c r="A21" s="4" t="s">
        <v>20</v>
      </c>
      <c r="B21" s="16" t="s">
        <v>63</v>
      </c>
      <c r="C21" s="32" t="s">
        <v>24</v>
      </c>
      <c r="D21" s="41">
        <v>0</v>
      </c>
      <c r="E21" s="41">
        <v>0</v>
      </c>
      <c r="F21" s="26"/>
      <c r="G21" s="2"/>
      <c r="H21" s="2"/>
    </row>
    <row r="22" spans="1:8" ht="18.75" customHeight="1">
      <c r="A22" s="4" t="s">
        <v>21</v>
      </c>
      <c r="B22" s="16" t="s">
        <v>47</v>
      </c>
      <c r="C22" s="32" t="s">
        <v>23</v>
      </c>
      <c r="D22" s="41">
        <v>0</v>
      </c>
      <c r="E22" s="41">
        <v>0</v>
      </c>
      <c r="F22" s="26"/>
      <c r="G22" s="2"/>
      <c r="H22" s="2"/>
    </row>
    <row r="23" spans="1:8" ht="21.75" customHeight="1">
      <c r="A23" s="4" t="s">
        <v>55</v>
      </c>
      <c r="B23" s="16" t="s">
        <v>49</v>
      </c>
      <c r="C23" s="32" t="s">
        <v>77</v>
      </c>
      <c r="D23" s="41">
        <v>793332.14</v>
      </c>
      <c r="E23" s="41">
        <v>2163910.1</v>
      </c>
      <c r="F23" s="28"/>
      <c r="G23" s="2"/>
      <c r="H23" s="2"/>
    </row>
    <row r="24" spans="1:8" ht="21" customHeight="1">
      <c r="A24" s="15" t="s">
        <v>26</v>
      </c>
      <c r="B24" s="30" t="s">
        <v>27</v>
      </c>
      <c r="C24" s="35"/>
      <c r="D24" s="40">
        <f>SUM(D25:D30)</f>
        <v>440000</v>
      </c>
      <c r="E24" s="40">
        <f>SUM(E25:E30)</f>
        <v>440000</v>
      </c>
      <c r="F24" s="29"/>
      <c r="G24" s="5"/>
      <c r="H24" s="5"/>
    </row>
    <row r="25" spans="1:8" ht="15.75" customHeight="1">
      <c r="A25" s="4" t="s">
        <v>28</v>
      </c>
      <c r="B25" s="16" t="s">
        <v>50</v>
      </c>
      <c r="C25" s="32" t="s">
        <v>34</v>
      </c>
      <c r="D25" s="41">
        <v>0</v>
      </c>
      <c r="E25" s="41">
        <v>0</v>
      </c>
      <c r="F25" s="26"/>
      <c r="G25" s="2"/>
      <c r="H25" s="2"/>
    </row>
    <row r="26" spans="1:8" ht="15.75" customHeight="1">
      <c r="A26" s="4" t="s">
        <v>29</v>
      </c>
      <c r="B26" s="16" t="s">
        <v>51</v>
      </c>
      <c r="C26" s="32" t="s">
        <v>35</v>
      </c>
      <c r="D26" s="41">
        <v>0</v>
      </c>
      <c r="E26" s="41">
        <v>0</v>
      </c>
      <c r="F26" s="26"/>
      <c r="G26" s="2"/>
      <c r="H26" s="2"/>
    </row>
    <row r="27" spans="1:8" ht="15.75" customHeight="1">
      <c r="A27" s="4" t="s">
        <v>30</v>
      </c>
      <c r="B27" s="16" t="s">
        <v>36</v>
      </c>
      <c r="C27" s="32" t="s">
        <v>34</v>
      </c>
      <c r="D27" s="41">
        <v>440000</v>
      </c>
      <c r="E27" s="41">
        <v>440000</v>
      </c>
      <c r="F27" s="26"/>
      <c r="G27" s="2"/>
      <c r="H27" s="2"/>
    </row>
    <row r="28" spans="1:8" ht="15.75" customHeight="1">
      <c r="A28" s="4" t="s">
        <v>31</v>
      </c>
      <c r="B28" s="16" t="s">
        <v>53</v>
      </c>
      <c r="C28" s="32" t="s">
        <v>80</v>
      </c>
      <c r="D28" s="41">
        <v>0</v>
      </c>
      <c r="E28" s="41">
        <v>0</v>
      </c>
      <c r="F28" s="26"/>
      <c r="G28" s="2"/>
      <c r="H28" s="2"/>
    </row>
    <row r="29" spans="1:14" ht="18" customHeight="1">
      <c r="A29" s="4" t="s">
        <v>32</v>
      </c>
      <c r="B29" s="16" t="s">
        <v>52</v>
      </c>
      <c r="C29" s="32" t="s">
        <v>79</v>
      </c>
      <c r="D29" s="41">
        <v>0</v>
      </c>
      <c r="E29" s="41">
        <v>0</v>
      </c>
      <c r="F29" s="26"/>
      <c r="G29" s="2"/>
      <c r="H29" s="2"/>
      <c r="N29" s="2"/>
    </row>
    <row r="30" spans="1:8" ht="21" customHeight="1" thickBot="1">
      <c r="A30" s="3" t="s">
        <v>33</v>
      </c>
      <c r="B30" s="31" t="s">
        <v>54</v>
      </c>
      <c r="C30" s="36" t="s">
        <v>81</v>
      </c>
      <c r="D30" s="43">
        <v>0</v>
      </c>
      <c r="E30" s="43">
        <v>0</v>
      </c>
      <c r="F30" s="26"/>
      <c r="G30" s="2"/>
      <c r="H30" s="2"/>
    </row>
    <row r="31" spans="4:5" ht="21.75" customHeight="1">
      <c r="D31" s="89"/>
      <c r="E31" s="89"/>
    </row>
    <row r="32" spans="4:5" ht="24" customHeight="1">
      <c r="D32" s="81"/>
      <c r="E32" s="81"/>
    </row>
    <row r="33" ht="33.75" customHeight="1"/>
    <row r="34" ht="14.25" customHeight="1"/>
  </sheetData>
  <sheetProtection/>
  <mergeCells count="9">
    <mergeCell ref="B3:E3"/>
    <mergeCell ref="D31:E31"/>
    <mergeCell ref="D32:E32"/>
    <mergeCell ref="A5:A6"/>
    <mergeCell ref="D5:D6"/>
    <mergeCell ref="I5:K6"/>
    <mergeCell ref="C5:C6"/>
    <mergeCell ref="B5:B6"/>
    <mergeCell ref="E5:E6"/>
  </mergeCells>
  <printOptions/>
  <pageMargins left="0.2755905511811024" right="0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2014-03-14T09:33:28Z</cp:lastPrinted>
  <dcterms:created xsi:type="dcterms:W3CDTF">2002-03-22T09:59:04Z</dcterms:created>
  <dcterms:modified xsi:type="dcterms:W3CDTF">2015-03-23T10:21:06Z</dcterms:modified>
  <cp:category/>
  <cp:version/>
  <cp:contentType/>
  <cp:contentStatus/>
</cp:coreProperties>
</file>