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'Z7'!$A$1:$K$62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<sst xmlns="http://schemas.openxmlformats.org/spreadsheetml/2006/main" count="73" uniqueCount="57">
  <si>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</si>
  <si>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</si>
  <si>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</si>
  <si>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</si>
  <si>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</si>
  <si>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</si>
  <si>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</si>
  <si>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</si>
  <si>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</si>
  <si>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</si>
  <si>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</si>
  <si>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</si>
  <si>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</si>
  <si>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</si>
  <si>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</si>
  <si>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</si>
  <si>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</si>
  <si>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</si>
  <si>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</si>
  <si>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</si>
  <si>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</si>
  <si>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</si>
  <si>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</si>
  <si>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</si>
  <si>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</si>
  <si>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</si>
  <si>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</si>
  <si>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</si>
  <si>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</si>
  <si>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</si>
  <si>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</si>
  <si>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</si>
  <si>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</si>
  <si>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</si>
  <si>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</si>
  <si>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</si>
  <si>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</si>
  <si>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</si>
  <si>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</si>
  <si>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</si>
  <si>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</si>
  <si>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</si>
  <si>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</si>
  <si>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</si>
  <si>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</si>
  <si>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</si>
  <si>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</si>
  <si>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</si>
  <si>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</si>
  <si>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</si>
  <si>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</si>
  <si>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</si>
  <si>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</si>
  <si>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</si>
  <si>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</si>
  <si>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</si>
  <si>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IV/ 20 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23 stycznia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</si>
</sst>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6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5" t="s">
        <v>56</v>
      </c>
      <c r="D1" s="75"/>
      <c r="E1" s="75"/>
      <c r="F1" s="75"/>
      <c r="G1" s="75"/>
      <c r="H1" s="75"/>
      <c r="I1" s="75"/>
      <c r="J1" s="75"/>
      <c r="K1" s="75"/>
      <c r="L1" s="19"/>
    </row>
    <row r="2" spans="1:12" ht="14.25" customHeight="1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77" t="s">
        <v>6</v>
      </c>
      <c r="B4" s="78"/>
      <c r="C4" s="78"/>
      <c r="D4" s="84" t="s">
        <v>7</v>
      </c>
      <c r="E4" s="81" t="s">
        <v>13</v>
      </c>
      <c r="F4" s="81" t="s">
        <v>26</v>
      </c>
      <c r="G4" s="84" t="s">
        <v>14</v>
      </c>
      <c r="H4" s="84"/>
      <c r="I4" s="84"/>
      <c r="J4" s="84"/>
      <c r="K4" s="85"/>
      <c r="L4" s="8"/>
    </row>
    <row r="5" spans="1:13" ht="12" customHeight="1">
      <c r="A5" s="79"/>
      <c r="B5" s="80"/>
      <c r="C5" s="80"/>
      <c r="D5" s="83"/>
      <c r="E5" s="82"/>
      <c r="F5" s="82"/>
      <c r="G5" s="82" t="s">
        <v>17</v>
      </c>
      <c r="H5" s="83" t="s">
        <v>11</v>
      </c>
      <c r="I5" s="83"/>
      <c r="J5" s="83"/>
      <c r="K5" s="89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3"/>
      <c r="E6" s="82"/>
      <c r="F6" s="82"/>
      <c r="G6" s="82"/>
      <c r="H6" s="42" t="s">
        <v>35</v>
      </c>
      <c r="I6" s="43" t="s">
        <v>2</v>
      </c>
      <c r="J6" s="42" t="s">
        <v>3</v>
      </c>
      <c r="K6" s="89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 aca="true" t="shared" si="0" ref="E8:K8">E9+E12+E14+E16+E20+E33+E36+E45+E53+E55+E58</f>
        <v>3842404.13</v>
      </c>
      <c r="F8" s="56">
        <f t="shared" si="0"/>
        <v>3985182.3</v>
      </c>
      <c r="G8" s="56">
        <f t="shared" si="0"/>
        <v>1888806.2999999998</v>
      </c>
      <c r="H8" s="56">
        <f t="shared" si="0"/>
        <v>948425.9099999999</v>
      </c>
      <c r="I8" s="56">
        <f t="shared" si="0"/>
        <v>31993.489999999998</v>
      </c>
      <c r="J8" s="56">
        <f t="shared" si="0"/>
        <v>137978.16999999998</v>
      </c>
      <c r="K8" s="56">
        <f t="shared" si="0"/>
        <v>2091576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</f>
        <v>2091576</v>
      </c>
      <c r="F9" s="49">
        <f aca="true" t="shared" si="1" ref="F9:K9">F11</f>
        <v>2091576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2091576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2091576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2091576</v>
      </c>
      <c r="G11" s="50"/>
      <c r="H11" s="50"/>
      <c r="I11" s="50"/>
      <c r="J11" s="50"/>
      <c r="K11" s="51">
        <v>2091576</v>
      </c>
      <c r="L11" s="26"/>
      <c r="M11" s="15"/>
    </row>
    <row r="12" spans="1:13" ht="24.75" customHeight="1">
      <c r="A12" s="45">
        <v>630</v>
      </c>
      <c r="B12" s="34">
        <v>63003</v>
      </c>
      <c r="C12" s="34"/>
      <c r="D12" s="18" t="s">
        <v>40</v>
      </c>
      <c r="E12" s="49">
        <f aca="true" t="shared" si="2" ref="E12:K12">E13</f>
        <v>0</v>
      </c>
      <c r="F12" s="49">
        <f t="shared" si="2"/>
        <v>2500</v>
      </c>
      <c r="G12" s="49">
        <f t="shared" si="2"/>
        <v>2500</v>
      </c>
      <c r="H12" s="49">
        <f t="shared" si="2"/>
        <v>0</v>
      </c>
      <c r="I12" s="49">
        <f t="shared" si="2"/>
        <v>0</v>
      </c>
      <c r="J12" s="49">
        <f t="shared" si="2"/>
        <v>2500</v>
      </c>
      <c r="K12" s="52">
        <f t="shared" si="2"/>
        <v>0</v>
      </c>
      <c r="L12" s="26"/>
      <c r="M12" s="15"/>
    </row>
    <row r="13" spans="1:13" ht="27.75" customHeight="1">
      <c r="A13" s="31"/>
      <c r="B13" s="5"/>
      <c r="C13" s="9">
        <v>2710</v>
      </c>
      <c r="D13" s="12" t="s">
        <v>54</v>
      </c>
      <c r="E13" s="50"/>
      <c r="F13" s="50">
        <v>2500</v>
      </c>
      <c r="G13" s="50">
        <f>F13</f>
        <v>2500</v>
      </c>
      <c r="H13" s="50"/>
      <c r="I13" s="50"/>
      <c r="J13" s="50">
        <f>F13</f>
        <v>2500</v>
      </c>
      <c r="K13" s="51"/>
      <c r="L13" s="26"/>
      <c r="M13" s="15"/>
    </row>
    <row r="14" spans="1:13" ht="21" customHeight="1">
      <c r="A14" s="45">
        <v>750</v>
      </c>
      <c r="B14" s="34">
        <v>75018</v>
      </c>
      <c r="C14" s="34"/>
      <c r="D14" s="18" t="s">
        <v>19</v>
      </c>
      <c r="E14" s="49">
        <f aca="true" t="shared" si="3" ref="E14:K14">E15</f>
        <v>0</v>
      </c>
      <c r="F14" s="49">
        <f t="shared" si="3"/>
        <v>2760</v>
      </c>
      <c r="G14" s="49">
        <f t="shared" si="3"/>
        <v>2760</v>
      </c>
      <c r="H14" s="49">
        <f t="shared" si="3"/>
        <v>0</v>
      </c>
      <c r="I14" s="49">
        <f t="shared" si="3"/>
        <v>0</v>
      </c>
      <c r="J14" s="49">
        <f t="shared" si="3"/>
        <v>2760</v>
      </c>
      <c r="K14" s="52">
        <f t="shared" si="3"/>
        <v>0</v>
      </c>
      <c r="L14" s="25"/>
      <c r="M14" s="15"/>
    </row>
    <row r="15" spans="1:13" s="7" customFormat="1" ht="30.75" customHeight="1">
      <c r="A15" s="31"/>
      <c r="B15" s="5"/>
      <c r="C15" s="9">
        <v>2710</v>
      </c>
      <c r="D15" s="12" t="s">
        <v>54</v>
      </c>
      <c r="E15" s="50"/>
      <c r="F15" s="50">
        <v>2760</v>
      </c>
      <c r="G15" s="50">
        <f>F15</f>
        <v>2760</v>
      </c>
      <c r="H15" s="50"/>
      <c r="I15" s="50"/>
      <c r="J15" s="50">
        <f>F15</f>
        <v>2760</v>
      </c>
      <c r="K15" s="51"/>
      <c r="L15" s="26"/>
      <c r="M15" s="30"/>
    </row>
    <row r="16" spans="1:13" ht="21" customHeight="1">
      <c r="A16" s="45">
        <v>750</v>
      </c>
      <c r="B16" s="34">
        <v>75075</v>
      </c>
      <c r="C16" s="34"/>
      <c r="D16" s="18" t="s">
        <v>46</v>
      </c>
      <c r="E16" s="49">
        <f>E17</f>
        <v>6093.33</v>
      </c>
      <c r="F16" s="49">
        <f aca="true" t="shared" si="4" ref="F16:K16">SUM(F18:F19)</f>
        <v>6093.33</v>
      </c>
      <c r="G16" s="49">
        <f t="shared" si="4"/>
        <v>6093.33</v>
      </c>
      <c r="H16" s="49">
        <f t="shared" si="4"/>
        <v>5000</v>
      </c>
      <c r="I16" s="49">
        <f t="shared" si="4"/>
        <v>0</v>
      </c>
      <c r="J16" s="49">
        <f t="shared" si="4"/>
        <v>0</v>
      </c>
      <c r="K16" s="52">
        <f t="shared" si="4"/>
        <v>0</v>
      </c>
      <c r="L16" s="25"/>
      <c r="M16" s="15"/>
    </row>
    <row r="17" spans="1:13" s="7" customFormat="1" ht="36.75" customHeight="1">
      <c r="A17" s="31"/>
      <c r="B17" s="5"/>
      <c r="C17" s="9">
        <v>2320</v>
      </c>
      <c r="D17" s="12" t="s">
        <v>36</v>
      </c>
      <c r="E17" s="50">
        <v>6093.33</v>
      </c>
      <c r="F17" s="50"/>
      <c r="G17" s="50"/>
      <c r="H17" s="50"/>
      <c r="I17" s="50"/>
      <c r="J17" s="50"/>
      <c r="K17" s="51"/>
      <c r="L17" s="26"/>
      <c r="M17" s="30"/>
    </row>
    <row r="18" spans="1:13" s="7" customFormat="1" ht="14.25" customHeight="1">
      <c r="A18" s="31"/>
      <c r="B18" s="5"/>
      <c r="C18" s="9">
        <v>4170</v>
      </c>
      <c r="D18" s="13" t="s">
        <v>16</v>
      </c>
      <c r="E18" s="50"/>
      <c r="F18" s="50">
        <v>5000</v>
      </c>
      <c r="G18" s="50">
        <f>F18</f>
        <v>5000</v>
      </c>
      <c r="H18" s="50">
        <f>F18</f>
        <v>5000</v>
      </c>
      <c r="I18" s="50"/>
      <c r="J18" s="50"/>
      <c r="K18" s="51"/>
      <c r="L18" s="26"/>
      <c r="M18" s="30"/>
    </row>
    <row r="19" spans="1:13" s="7" customFormat="1" ht="15" customHeight="1">
      <c r="A19" s="31"/>
      <c r="B19" s="5"/>
      <c r="C19" s="9">
        <v>4300</v>
      </c>
      <c r="D19" s="38" t="s">
        <v>34</v>
      </c>
      <c r="E19" s="50"/>
      <c r="F19" s="50">
        <v>1093.33</v>
      </c>
      <c r="G19" s="50">
        <f>F19</f>
        <v>1093.33</v>
      </c>
      <c r="H19" s="50"/>
      <c r="I19" s="50"/>
      <c r="J19" s="50"/>
      <c r="K19" s="51"/>
      <c r="L19" s="26"/>
      <c r="M19" s="30"/>
    </row>
    <row r="20" spans="1:13" s="7" customFormat="1" ht="19.5" customHeight="1">
      <c r="A20" s="46">
        <v>801</v>
      </c>
      <c r="B20" s="36">
        <v>80147</v>
      </c>
      <c r="C20" s="36"/>
      <c r="D20" s="32" t="s">
        <v>44</v>
      </c>
      <c r="E20" s="49">
        <f>E21</f>
        <v>143000</v>
      </c>
      <c r="F20" s="49">
        <f aca="true" t="shared" si="5" ref="F20:K20">SUM(F22:F32)</f>
        <v>143000</v>
      </c>
      <c r="G20" s="49">
        <f t="shared" si="5"/>
        <v>143000</v>
      </c>
      <c r="H20" s="49">
        <f t="shared" si="5"/>
        <v>106085.95</v>
      </c>
      <c r="I20" s="49">
        <f t="shared" si="5"/>
        <v>16305.05</v>
      </c>
      <c r="J20" s="49">
        <f t="shared" si="5"/>
        <v>0</v>
      </c>
      <c r="K20" s="52">
        <f t="shared" si="5"/>
        <v>0</v>
      </c>
      <c r="L20" s="26"/>
      <c r="M20" s="30"/>
    </row>
    <row r="21" spans="1:13" s="7" customFormat="1" ht="34.5" customHeight="1">
      <c r="A21" s="69"/>
      <c r="B21" s="70"/>
      <c r="C21" s="39">
        <v>2710</v>
      </c>
      <c r="D21" s="12" t="s">
        <v>45</v>
      </c>
      <c r="E21" s="73">
        <v>143000</v>
      </c>
      <c r="F21" s="71"/>
      <c r="G21" s="71"/>
      <c r="H21" s="71"/>
      <c r="I21" s="71"/>
      <c r="J21" s="71"/>
      <c r="K21" s="72"/>
      <c r="L21" s="26"/>
      <c r="M21" s="30"/>
    </row>
    <row r="22" spans="1:13" s="7" customFormat="1" ht="15" customHeight="1">
      <c r="A22" s="69"/>
      <c r="B22" s="70"/>
      <c r="C22" s="39">
        <v>4010</v>
      </c>
      <c r="D22" s="12" t="s">
        <v>48</v>
      </c>
      <c r="E22" s="50"/>
      <c r="F22" s="50">
        <v>103549</v>
      </c>
      <c r="G22" s="50">
        <f>F22</f>
        <v>103549</v>
      </c>
      <c r="H22" s="50">
        <f>G22</f>
        <v>103549</v>
      </c>
      <c r="I22" s="50"/>
      <c r="J22" s="50"/>
      <c r="K22" s="51"/>
      <c r="L22" s="26"/>
      <c r="M22" s="30"/>
    </row>
    <row r="23" spans="1:13" s="7" customFormat="1" ht="15" customHeight="1">
      <c r="A23" s="69"/>
      <c r="B23" s="70"/>
      <c r="C23" s="39">
        <v>4040</v>
      </c>
      <c r="D23" s="12" t="s">
        <v>41</v>
      </c>
      <c r="E23" s="50"/>
      <c r="F23" s="50">
        <v>2536.95</v>
      </c>
      <c r="G23" s="50">
        <f aca="true" t="shared" si="6" ref="G23:G32">F23</f>
        <v>2536.95</v>
      </c>
      <c r="H23" s="50">
        <f>G23</f>
        <v>2536.95</v>
      </c>
      <c r="I23" s="50"/>
      <c r="J23" s="50"/>
      <c r="K23" s="51"/>
      <c r="L23" s="26"/>
      <c r="M23" s="30"/>
    </row>
    <row r="24" spans="1:13" s="7" customFormat="1" ht="15" customHeight="1">
      <c r="A24" s="69"/>
      <c r="B24" s="70"/>
      <c r="C24" s="39">
        <v>4110</v>
      </c>
      <c r="D24" s="12" t="s">
        <v>24</v>
      </c>
      <c r="E24" s="50"/>
      <c r="F24" s="50">
        <v>14675.05</v>
      </c>
      <c r="G24" s="50">
        <f t="shared" si="6"/>
        <v>14675.05</v>
      </c>
      <c r="H24" s="50"/>
      <c r="I24" s="50">
        <f>G24</f>
        <v>14675.05</v>
      </c>
      <c r="J24" s="50"/>
      <c r="K24" s="51"/>
      <c r="L24" s="26"/>
      <c r="M24" s="30"/>
    </row>
    <row r="25" spans="1:13" s="7" customFormat="1" ht="15" customHeight="1">
      <c r="A25" s="31"/>
      <c r="B25" s="5"/>
      <c r="C25" s="39">
        <v>4120</v>
      </c>
      <c r="D25" s="12" t="s">
        <v>49</v>
      </c>
      <c r="E25" s="50"/>
      <c r="F25" s="50">
        <v>1630</v>
      </c>
      <c r="G25" s="50">
        <f t="shared" si="6"/>
        <v>1630</v>
      </c>
      <c r="H25" s="50"/>
      <c r="I25" s="50">
        <f>G25</f>
        <v>1630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4210</v>
      </c>
      <c r="D26" s="12" t="s">
        <v>28</v>
      </c>
      <c r="E26" s="50"/>
      <c r="F26" s="50">
        <v>2400</v>
      </c>
      <c r="G26" s="50">
        <f t="shared" si="6"/>
        <v>2400</v>
      </c>
      <c r="H26" s="50"/>
      <c r="I26" s="50"/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4260</v>
      </c>
      <c r="D27" s="12" t="s">
        <v>33</v>
      </c>
      <c r="E27" s="50"/>
      <c r="F27" s="50">
        <v>10000</v>
      </c>
      <c r="G27" s="50">
        <f t="shared" si="6"/>
        <v>10000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4300</v>
      </c>
      <c r="D28" s="12" t="s">
        <v>34</v>
      </c>
      <c r="E28" s="50"/>
      <c r="F28" s="50">
        <v>1785</v>
      </c>
      <c r="G28" s="50">
        <f t="shared" si="6"/>
        <v>1785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4360</v>
      </c>
      <c r="D29" s="12" t="s">
        <v>55</v>
      </c>
      <c r="E29" s="50"/>
      <c r="F29" s="50">
        <v>1124</v>
      </c>
      <c r="G29" s="50">
        <f t="shared" si="6"/>
        <v>1124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4410</v>
      </c>
      <c r="D30" s="12" t="s">
        <v>50</v>
      </c>
      <c r="E30" s="50"/>
      <c r="F30" s="50">
        <v>100</v>
      </c>
      <c r="G30" s="50">
        <f t="shared" si="6"/>
        <v>100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51</v>
      </c>
      <c r="E31" s="50"/>
      <c r="F31" s="50">
        <v>5000</v>
      </c>
      <c r="G31" s="50">
        <f t="shared" si="6"/>
        <v>5000</v>
      </c>
      <c r="H31" s="50"/>
      <c r="I31" s="50"/>
      <c r="J31" s="50"/>
      <c r="K31" s="51"/>
      <c r="L31" s="26"/>
      <c r="M31" s="30"/>
    </row>
    <row r="32" spans="1:13" s="7" customFormat="1" ht="22.5" customHeight="1">
      <c r="A32" s="31"/>
      <c r="B32" s="5"/>
      <c r="C32" s="9">
        <v>4700</v>
      </c>
      <c r="D32" s="17" t="s">
        <v>52</v>
      </c>
      <c r="E32" s="50"/>
      <c r="F32" s="50">
        <v>200</v>
      </c>
      <c r="G32" s="50">
        <f t="shared" si="6"/>
        <v>200</v>
      </c>
      <c r="H32" s="50"/>
      <c r="I32" s="50"/>
      <c r="J32" s="50"/>
      <c r="K32" s="51"/>
      <c r="L32" s="26"/>
      <c r="M32" s="30"/>
    </row>
    <row r="33" spans="1:13" ht="17.25" customHeight="1">
      <c r="A33" s="46">
        <v>801</v>
      </c>
      <c r="B33" s="36">
        <v>80195</v>
      </c>
      <c r="C33" s="36"/>
      <c r="D33" s="32" t="s">
        <v>31</v>
      </c>
      <c r="E33" s="49">
        <f>E34+E35</f>
        <v>0</v>
      </c>
      <c r="F33" s="49">
        <f aca="true" t="shared" si="7" ref="F33:K33">SUM(F34:F35)</f>
        <v>2345.5699999999997</v>
      </c>
      <c r="G33" s="49">
        <f t="shared" si="7"/>
        <v>2345.5699999999997</v>
      </c>
      <c r="H33" s="49">
        <f t="shared" si="7"/>
        <v>0</v>
      </c>
      <c r="I33" s="49">
        <f t="shared" si="7"/>
        <v>0</v>
      </c>
      <c r="J33" s="49">
        <f t="shared" si="7"/>
        <v>2345.5699999999997</v>
      </c>
      <c r="K33" s="52">
        <f t="shared" si="7"/>
        <v>0</v>
      </c>
      <c r="L33" s="28"/>
      <c r="M33" s="15"/>
    </row>
    <row r="34" spans="1:13" ht="31.5" customHeight="1">
      <c r="A34" s="6"/>
      <c r="B34" s="1"/>
      <c r="C34" s="39">
        <v>2310</v>
      </c>
      <c r="D34" s="12" t="s">
        <v>38</v>
      </c>
      <c r="E34" s="50"/>
      <c r="F34" s="50">
        <v>1589.36</v>
      </c>
      <c r="G34" s="50">
        <f>F34</f>
        <v>1589.36</v>
      </c>
      <c r="H34" s="50"/>
      <c r="I34" s="50"/>
      <c r="J34" s="50">
        <f>F34</f>
        <v>1589.36</v>
      </c>
      <c r="K34" s="51"/>
      <c r="L34" s="28"/>
      <c r="M34" s="15"/>
    </row>
    <row r="35" spans="1:13" ht="31.5" customHeight="1">
      <c r="A35" s="6"/>
      <c r="B35" s="1"/>
      <c r="C35" s="39">
        <v>2320</v>
      </c>
      <c r="D35" s="12" t="s">
        <v>39</v>
      </c>
      <c r="E35" s="50"/>
      <c r="F35" s="50">
        <v>756.21</v>
      </c>
      <c r="G35" s="50">
        <f>F35</f>
        <v>756.21</v>
      </c>
      <c r="H35" s="50"/>
      <c r="I35" s="50"/>
      <c r="J35" s="50">
        <f>F35</f>
        <v>756.21</v>
      </c>
      <c r="K35" s="51"/>
      <c r="L35" s="28"/>
      <c r="M35" s="15"/>
    </row>
    <row r="36" spans="1:13" ht="19.5" customHeight="1">
      <c r="A36" s="45">
        <v>852</v>
      </c>
      <c r="B36" s="35">
        <v>85201</v>
      </c>
      <c r="C36" s="34"/>
      <c r="D36" s="37" t="s">
        <v>32</v>
      </c>
      <c r="E36" s="49">
        <f>E37</f>
        <v>1313148</v>
      </c>
      <c r="F36" s="49">
        <f aca="true" t="shared" si="8" ref="F36:K36">SUM(F38:F44)</f>
        <v>1313148</v>
      </c>
      <c r="G36" s="49">
        <f t="shared" si="8"/>
        <v>1313148</v>
      </c>
      <c r="H36" s="49">
        <f t="shared" si="8"/>
        <v>755340</v>
      </c>
      <c r="I36" s="49">
        <f t="shared" si="8"/>
        <v>0</v>
      </c>
      <c r="J36" s="49">
        <f t="shared" si="8"/>
        <v>0</v>
      </c>
      <c r="K36" s="52">
        <f t="shared" si="8"/>
        <v>0</v>
      </c>
      <c r="L36" s="25"/>
      <c r="M36" s="15"/>
    </row>
    <row r="37" spans="1:13" ht="31.5" customHeight="1">
      <c r="A37" s="6"/>
      <c r="B37" s="39"/>
      <c r="C37" s="39">
        <v>2320</v>
      </c>
      <c r="D37" s="12" t="s">
        <v>36</v>
      </c>
      <c r="E37" s="50">
        <v>1313148</v>
      </c>
      <c r="F37" s="50"/>
      <c r="G37" s="50"/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4010</v>
      </c>
      <c r="D38" s="12" t="s">
        <v>23</v>
      </c>
      <c r="E38" s="50"/>
      <c r="F38" s="50">
        <v>755340</v>
      </c>
      <c r="G38" s="50">
        <f>F38</f>
        <v>755340</v>
      </c>
      <c r="H38" s="50">
        <f>G38</f>
        <v>755340</v>
      </c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4210</v>
      </c>
      <c r="D39" s="40" t="s">
        <v>28</v>
      </c>
      <c r="E39" s="50"/>
      <c r="F39" s="50">
        <v>165000</v>
      </c>
      <c r="G39" s="50">
        <f aca="true" t="shared" si="9" ref="G39:G44">F39</f>
        <v>165000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4220</v>
      </c>
      <c r="D40" s="40" t="s">
        <v>22</v>
      </c>
      <c r="E40" s="50"/>
      <c r="F40" s="50">
        <v>213000</v>
      </c>
      <c r="G40" s="50">
        <f t="shared" si="9"/>
        <v>213000</v>
      </c>
      <c r="H40" s="50"/>
      <c r="I40" s="50"/>
      <c r="J40" s="50"/>
      <c r="K40" s="51"/>
      <c r="L40" s="28"/>
      <c r="M40" s="15"/>
    </row>
    <row r="41" spans="1:13" ht="24.75" customHeight="1">
      <c r="A41" s="10"/>
      <c r="B41" s="38"/>
      <c r="C41" s="39">
        <v>4230</v>
      </c>
      <c r="D41" s="40" t="s">
        <v>53</v>
      </c>
      <c r="E41" s="50"/>
      <c r="F41" s="50">
        <v>15000</v>
      </c>
      <c r="G41" s="50">
        <f t="shared" si="9"/>
        <v>15000</v>
      </c>
      <c r="H41" s="50"/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4260</v>
      </c>
      <c r="D42" s="40" t="s">
        <v>33</v>
      </c>
      <c r="E42" s="50"/>
      <c r="F42" s="50">
        <v>150000</v>
      </c>
      <c r="G42" s="50">
        <f t="shared" si="9"/>
        <v>150000</v>
      </c>
      <c r="H42" s="50"/>
      <c r="I42" s="50"/>
      <c r="J42" s="50"/>
      <c r="K42" s="51"/>
      <c r="L42" s="28"/>
      <c r="M42" s="15"/>
    </row>
    <row r="43" spans="1:13" ht="24" customHeight="1">
      <c r="A43" s="10"/>
      <c r="B43" s="38"/>
      <c r="C43" s="39">
        <v>4520</v>
      </c>
      <c r="D43" s="74" t="s">
        <v>42</v>
      </c>
      <c r="E43" s="50"/>
      <c r="F43" s="50">
        <v>10608</v>
      </c>
      <c r="G43" s="50">
        <f t="shared" si="9"/>
        <v>10608</v>
      </c>
      <c r="H43" s="50"/>
      <c r="I43" s="50"/>
      <c r="J43" s="50"/>
      <c r="K43" s="51"/>
      <c r="L43" s="28"/>
      <c r="M43" s="15"/>
    </row>
    <row r="44" spans="1:13" ht="26.25" customHeight="1">
      <c r="A44" s="10"/>
      <c r="B44" s="38"/>
      <c r="C44" s="39">
        <v>4700</v>
      </c>
      <c r="D44" s="17" t="s">
        <v>52</v>
      </c>
      <c r="E44" s="50"/>
      <c r="F44" s="50">
        <v>4200</v>
      </c>
      <c r="G44" s="50">
        <f t="shared" si="9"/>
        <v>4200</v>
      </c>
      <c r="H44" s="50"/>
      <c r="I44" s="50"/>
      <c r="J44" s="50"/>
      <c r="K44" s="51"/>
      <c r="L44" s="28"/>
      <c r="M44" s="15"/>
    </row>
    <row r="45" spans="1:13" ht="21.75" customHeight="1">
      <c r="A45" s="47">
        <v>852</v>
      </c>
      <c r="B45" s="33">
        <v>85204</v>
      </c>
      <c r="C45" s="34"/>
      <c r="D45" s="18" t="s">
        <v>10</v>
      </c>
      <c r="E45" s="49">
        <f>E46+E47</f>
        <v>288586.8</v>
      </c>
      <c r="F45" s="49">
        <f aca="true" t="shared" si="10" ref="F45:K45">F48+F49+F50+F51+F52</f>
        <v>312368.4</v>
      </c>
      <c r="G45" s="49">
        <f t="shared" si="10"/>
        <v>312368.4</v>
      </c>
      <c r="H45" s="49">
        <f t="shared" si="10"/>
        <v>81999.96</v>
      </c>
      <c r="I45" s="49">
        <f t="shared" si="10"/>
        <v>15688.439999999999</v>
      </c>
      <c r="J45" s="49">
        <f t="shared" si="10"/>
        <v>23781.6</v>
      </c>
      <c r="K45" s="52">
        <f t="shared" si="10"/>
        <v>0</v>
      </c>
      <c r="L45" s="25"/>
      <c r="M45" s="14"/>
    </row>
    <row r="46" spans="1:13" ht="31.5" customHeight="1">
      <c r="A46" s="10"/>
      <c r="B46" s="2"/>
      <c r="C46" s="39">
        <v>2310</v>
      </c>
      <c r="D46" s="12" t="s">
        <v>37</v>
      </c>
      <c r="E46" s="50">
        <v>82819.2</v>
      </c>
      <c r="F46" s="50">
        <v>0</v>
      </c>
      <c r="G46" s="50"/>
      <c r="H46" s="50"/>
      <c r="I46" s="50"/>
      <c r="J46" s="50"/>
      <c r="K46" s="51"/>
      <c r="L46" s="28"/>
      <c r="M46" s="15"/>
    </row>
    <row r="47" spans="1:13" ht="31.5" customHeight="1">
      <c r="A47" s="10"/>
      <c r="B47" s="2"/>
      <c r="C47" s="39">
        <v>2320</v>
      </c>
      <c r="D47" s="12" t="s">
        <v>36</v>
      </c>
      <c r="E47" s="50">
        <v>205767.6</v>
      </c>
      <c r="F47" s="50">
        <v>0</v>
      </c>
      <c r="G47" s="50">
        <f aca="true" t="shared" si="11" ref="G47:G52">F47</f>
        <v>0</v>
      </c>
      <c r="H47" s="50"/>
      <c r="I47" s="50"/>
      <c r="J47" s="50"/>
      <c r="K47" s="51"/>
      <c r="L47" s="28"/>
      <c r="M47" s="15"/>
    </row>
    <row r="48" spans="1:13" ht="33.75" customHeight="1">
      <c r="A48" s="10"/>
      <c r="B48" s="2"/>
      <c r="C48" s="39">
        <v>2320</v>
      </c>
      <c r="D48" s="12" t="s">
        <v>39</v>
      </c>
      <c r="E48" s="50"/>
      <c r="F48" s="50">
        <v>23781.6</v>
      </c>
      <c r="G48" s="50">
        <f t="shared" si="11"/>
        <v>23781.6</v>
      </c>
      <c r="H48" s="50"/>
      <c r="I48" s="50"/>
      <c r="J48" s="50">
        <f>G48</f>
        <v>23781.6</v>
      </c>
      <c r="K48" s="51"/>
      <c r="L48" s="28"/>
      <c r="M48" s="15"/>
    </row>
    <row r="49" spans="1:13" ht="15" customHeight="1">
      <c r="A49" s="48"/>
      <c r="B49" s="3"/>
      <c r="C49" s="39">
        <v>3110</v>
      </c>
      <c r="D49" s="40" t="s">
        <v>5</v>
      </c>
      <c r="E49" s="50"/>
      <c r="F49" s="50">
        <v>190898.4</v>
      </c>
      <c r="G49" s="50">
        <f t="shared" si="11"/>
        <v>190898.4</v>
      </c>
      <c r="H49" s="50"/>
      <c r="I49" s="50"/>
      <c r="J49" s="50"/>
      <c r="K49" s="51"/>
      <c r="L49" s="26"/>
      <c r="M49" s="15"/>
    </row>
    <row r="50" spans="1:13" ht="15" customHeight="1">
      <c r="A50" s="48"/>
      <c r="B50" s="3"/>
      <c r="C50" s="39">
        <v>4110</v>
      </c>
      <c r="D50" s="12" t="s">
        <v>24</v>
      </c>
      <c r="E50" s="50"/>
      <c r="F50" s="50">
        <v>14120.4</v>
      </c>
      <c r="G50" s="50">
        <f t="shared" si="11"/>
        <v>14120.4</v>
      </c>
      <c r="H50" s="50"/>
      <c r="I50" s="50">
        <f>G50</f>
        <v>14120.4</v>
      </c>
      <c r="J50" s="50"/>
      <c r="K50" s="51"/>
      <c r="L50" s="26"/>
      <c r="M50" s="15"/>
    </row>
    <row r="51" spans="1:13" ht="15" customHeight="1">
      <c r="A51" s="48"/>
      <c r="B51" s="3"/>
      <c r="C51" s="39">
        <v>4120</v>
      </c>
      <c r="D51" s="12" t="s">
        <v>49</v>
      </c>
      <c r="E51" s="50"/>
      <c r="F51" s="50">
        <v>1568.04</v>
      </c>
      <c r="G51" s="50">
        <f t="shared" si="11"/>
        <v>1568.04</v>
      </c>
      <c r="H51" s="50"/>
      <c r="I51" s="50">
        <f>G51</f>
        <v>1568.04</v>
      </c>
      <c r="J51" s="50"/>
      <c r="K51" s="51"/>
      <c r="L51" s="26"/>
      <c r="M51" s="15"/>
    </row>
    <row r="52" spans="1:13" ht="15" customHeight="1">
      <c r="A52" s="48"/>
      <c r="B52" s="3"/>
      <c r="C52" s="39">
        <v>4170</v>
      </c>
      <c r="D52" s="13" t="s">
        <v>16</v>
      </c>
      <c r="E52" s="50"/>
      <c r="F52" s="50">
        <v>81999.96</v>
      </c>
      <c r="G52" s="50">
        <f t="shared" si="11"/>
        <v>81999.96</v>
      </c>
      <c r="H52" s="50">
        <f>G52</f>
        <v>81999.96</v>
      </c>
      <c r="I52" s="50"/>
      <c r="J52" s="50"/>
      <c r="K52" s="51"/>
      <c r="L52" s="26"/>
      <c r="M52" s="15"/>
    </row>
    <row r="53" spans="1:13" ht="21.75" customHeight="1">
      <c r="A53" s="47">
        <v>853</v>
      </c>
      <c r="B53" s="33">
        <v>85311</v>
      </c>
      <c r="C53" s="34"/>
      <c r="D53" s="18" t="s">
        <v>0</v>
      </c>
      <c r="E53" s="49">
        <f>E54</f>
        <v>0</v>
      </c>
      <c r="F53" s="49">
        <f aca="true" t="shared" si="12" ref="F53:K53">F54</f>
        <v>66591</v>
      </c>
      <c r="G53" s="49">
        <f t="shared" si="12"/>
        <v>66591</v>
      </c>
      <c r="H53" s="49">
        <f t="shared" si="12"/>
        <v>0</v>
      </c>
      <c r="I53" s="49">
        <f t="shared" si="12"/>
        <v>0</v>
      </c>
      <c r="J53" s="49">
        <f t="shared" si="12"/>
        <v>66591</v>
      </c>
      <c r="K53" s="52">
        <f t="shared" si="12"/>
        <v>0</v>
      </c>
      <c r="L53" s="25"/>
      <c r="M53" s="15"/>
    </row>
    <row r="54" spans="1:13" ht="25.5" customHeight="1">
      <c r="A54" s="48"/>
      <c r="B54" s="3"/>
      <c r="C54" s="9">
        <v>2710</v>
      </c>
      <c r="D54" s="12" t="s">
        <v>54</v>
      </c>
      <c r="E54" s="50"/>
      <c r="F54" s="50">
        <v>66591</v>
      </c>
      <c r="G54" s="50">
        <f>F54</f>
        <v>66591</v>
      </c>
      <c r="H54" s="50"/>
      <c r="I54" s="50"/>
      <c r="J54" s="50">
        <f>G54</f>
        <v>66591</v>
      </c>
      <c r="K54" s="51"/>
      <c r="L54" s="26"/>
      <c r="M54" s="15"/>
    </row>
    <row r="55" spans="1:13" ht="25.5" customHeight="1">
      <c r="A55" s="47">
        <v>853</v>
      </c>
      <c r="B55" s="33">
        <v>85395</v>
      </c>
      <c r="C55" s="34"/>
      <c r="D55" s="18" t="s">
        <v>31</v>
      </c>
      <c r="E55" s="49">
        <f>E56</f>
        <v>0</v>
      </c>
      <c r="F55" s="49">
        <f aca="true" t="shared" si="13" ref="F55:K55">F56+F57</f>
        <v>4800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si="13"/>
        <v>0</v>
      </c>
      <c r="K55" s="52">
        <f t="shared" si="13"/>
        <v>0</v>
      </c>
      <c r="L55" s="26"/>
      <c r="M55" s="15"/>
    </row>
    <row r="56" spans="1:13" ht="35.25" customHeight="1">
      <c r="A56" s="48"/>
      <c r="B56" s="3"/>
      <c r="C56" s="9">
        <v>2317</v>
      </c>
      <c r="D56" s="12" t="s">
        <v>38</v>
      </c>
      <c r="E56" s="50"/>
      <c r="F56" s="50">
        <v>4080</v>
      </c>
      <c r="G56" s="50"/>
      <c r="H56" s="50"/>
      <c r="I56" s="50"/>
      <c r="J56" s="50"/>
      <c r="K56" s="51"/>
      <c r="L56" s="26"/>
      <c r="M56" s="15"/>
    </row>
    <row r="57" spans="1:13" ht="34.5" customHeight="1">
      <c r="A57" s="48"/>
      <c r="B57" s="3"/>
      <c r="C57" s="9">
        <v>2319</v>
      </c>
      <c r="D57" s="12" t="s">
        <v>38</v>
      </c>
      <c r="E57" s="50"/>
      <c r="F57" s="50">
        <v>720</v>
      </c>
      <c r="G57" s="50"/>
      <c r="H57" s="50"/>
      <c r="I57" s="50"/>
      <c r="J57" s="50"/>
      <c r="K57" s="51"/>
      <c r="L57" s="26"/>
      <c r="M57" s="15"/>
    </row>
    <row r="58" spans="1:13" ht="21.75" customHeight="1">
      <c r="A58" s="47">
        <v>921</v>
      </c>
      <c r="B58" s="33">
        <v>92116</v>
      </c>
      <c r="C58" s="34"/>
      <c r="D58" s="18" t="s">
        <v>12</v>
      </c>
      <c r="E58" s="49">
        <v>0</v>
      </c>
      <c r="F58" s="49">
        <f aca="true" t="shared" si="14" ref="F58:K58">F59</f>
        <v>40000</v>
      </c>
      <c r="G58" s="49">
        <f t="shared" si="14"/>
        <v>40000</v>
      </c>
      <c r="H58" s="49">
        <f t="shared" si="14"/>
        <v>0</v>
      </c>
      <c r="I58" s="49">
        <f t="shared" si="14"/>
        <v>0</v>
      </c>
      <c r="J58" s="49">
        <f t="shared" si="14"/>
        <v>40000</v>
      </c>
      <c r="K58" s="52">
        <f t="shared" si="14"/>
        <v>0</v>
      </c>
      <c r="L58" s="25"/>
      <c r="M58" s="15"/>
    </row>
    <row r="59" spans="1:13" ht="36" customHeight="1">
      <c r="A59" s="10"/>
      <c r="B59" s="2"/>
      <c r="C59" s="39">
        <v>2310</v>
      </c>
      <c r="D59" s="12" t="s">
        <v>38</v>
      </c>
      <c r="E59" s="50"/>
      <c r="F59" s="50">
        <v>40000</v>
      </c>
      <c r="G59" s="50">
        <f>F59</f>
        <v>40000</v>
      </c>
      <c r="H59" s="50"/>
      <c r="I59" s="50"/>
      <c r="J59" s="50">
        <f>G59</f>
        <v>40000</v>
      </c>
      <c r="K59" s="51"/>
      <c r="L59" s="28"/>
      <c r="M59" s="15"/>
    </row>
    <row r="60" spans="1:13" ht="21" customHeight="1" thickBot="1">
      <c r="A60" s="63"/>
      <c r="B60" s="64"/>
      <c r="C60" s="65"/>
      <c r="D60" s="66" t="s">
        <v>15</v>
      </c>
      <c r="E60" s="67">
        <f>E8</f>
        <v>3842404.13</v>
      </c>
      <c r="F60" s="67">
        <f aca="true" t="shared" si="15" ref="F60:K60">F8</f>
        <v>3985182.3</v>
      </c>
      <c r="G60" s="67">
        <f t="shared" si="15"/>
        <v>1888806.2999999998</v>
      </c>
      <c r="H60" s="67">
        <f t="shared" si="15"/>
        <v>948425.9099999999</v>
      </c>
      <c r="I60" s="67">
        <f t="shared" si="15"/>
        <v>31993.489999999998</v>
      </c>
      <c r="J60" s="67">
        <f t="shared" si="15"/>
        <v>137978.16999999998</v>
      </c>
      <c r="K60" s="68">
        <f t="shared" si="15"/>
        <v>2091576</v>
      </c>
      <c r="L60" s="25"/>
      <c r="M60" s="25"/>
    </row>
    <row r="61" spans="12:13" ht="10.5" customHeight="1" hidden="1">
      <c r="L61" s="15"/>
      <c r="M61" s="15"/>
    </row>
    <row r="62" spans="1:13" ht="15" customHeight="1">
      <c r="A62" s="90" t="s">
        <v>27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29"/>
      <c r="M62" s="15"/>
    </row>
    <row r="63" spans="1:13" ht="15" customHeight="1">
      <c r="A63" s="7"/>
      <c r="B63" s="7"/>
      <c r="C63" s="7"/>
      <c r="D63" s="7" t="s">
        <v>1</v>
      </c>
      <c r="E63" s="7"/>
      <c r="F63" s="7"/>
      <c r="G63" s="7"/>
      <c r="H63" s="7"/>
      <c r="I63" s="11"/>
      <c r="J63" s="11"/>
      <c r="K63" s="11"/>
      <c r="L63" s="30"/>
      <c r="M63" s="15"/>
    </row>
    <row r="64" spans="1:13" ht="7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30"/>
      <c r="M64" s="15"/>
    </row>
    <row r="65" spans="1:12" ht="14.25" customHeight="1">
      <c r="A65" s="7"/>
      <c r="B65" s="7"/>
      <c r="C65" s="7"/>
      <c r="D65" s="7"/>
      <c r="E65" s="7"/>
      <c r="F65" s="7"/>
      <c r="G65" s="7"/>
      <c r="H65" s="7"/>
      <c r="I65" s="91"/>
      <c r="J65" s="91"/>
      <c r="K65" s="7"/>
      <c r="L65" s="7"/>
    </row>
    <row r="66" spans="1:12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8" customHeight="1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21"/>
    </row>
    <row r="71" spans="1:12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" customHeight="1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3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4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22"/>
    </row>
    <row r="79" spans="1:12" ht="54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22"/>
    </row>
    <row r="80" spans="1:12" ht="18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 hidden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47.2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23"/>
    </row>
    <row r="84" spans="1:12" ht="26.2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22"/>
    </row>
    <row r="85" spans="1:12" ht="16.5" customHeight="1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22"/>
    </row>
    <row r="87" spans="1:12" ht="37.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22"/>
    </row>
    <row r="88" spans="1:12" ht="27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22"/>
    </row>
    <row r="89" spans="1:12" ht="27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22"/>
    </row>
    <row r="90" spans="1:12" ht="12.7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21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29.25" customHeight="1">
      <c r="A95" s="7"/>
      <c r="B95" s="7"/>
      <c r="C95" s="7"/>
      <c r="D95" s="92"/>
      <c r="E95" s="92"/>
      <c r="F95" s="92"/>
      <c r="G95" s="92"/>
      <c r="H95" s="92"/>
      <c r="I95" s="92"/>
      <c r="J95" s="92"/>
      <c r="K95" s="92"/>
      <c r="L95" s="20"/>
    </row>
  </sheetData>
  <sheetProtection/>
  <mergeCells count="23">
    <mergeCell ref="D95:K95"/>
    <mergeCell ref="A90:K90"/>
    <mergeCell ref="A86:K86"/>
    <mergeCell ref="A83:K83"/>
    <mergeCell ref="A84:K84"/>
    <mergeCell ref="A88:K88"/>
    <mergeCell ref="A89:K89"/>
    <mergeCell ref="A87:K87"/>
    <mergeCell ref="A70:K70"/>
    <mergeCell ref="A79:K79"/>
    <mergeCell ref="A78:K78"/>
    <mergeCell ref="D4:D6"/>
    <mergeCell ref="E4:E6"/>
    <mergeCell ref="K5:K6"/>
    <mergeCell ref="A62:K62"/>
    <mergeCell ref="I65:J65"/>
    <mergeCell ref="C1:K1"/>
    <mergeCell ref="A2:K2"/>
    <mergeCell ref="A4:C5"/>
    <mergeCell ref="F4:F6"/>
    <mergeCell ref="G5:G6"/>
    <mergeCell ref="H5:J5"/>
    <mergeCell ref="G4:K4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2015-01-28T06:58:27Z</cp:lastPrinted>
  <dcterms:created xsi:type="dcterms:W3CDTF">2002-03-22T09:59:04Z</dcterms:created>
  <dcterms:modified xsi:type="dcterms:W3CDTF">2015-01-28T06:58:30Z</dcterms:modified>
  <cp:category/>
  <cp:version/>
  <cp:contentType/>
  <cp:contentStatus/>
</cp:coreProperties>
</file>