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'Z4'!$A$1:$P$200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<sst xmlns="http://schemas.openxmlformats.org/spreadsheetml/2006/main" count="230" uniqueCount="121">
  <si>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</si>
  <si>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</si>
  <si>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</si>
  <si>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Ogółem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</si>
  <si>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</si>
  <si>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</si>
  <si>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</si>
  <si>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</si>
  <si>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</si>
  <si>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</si>
  <si>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</si>
  <si>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</si>
  <si>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</si>
  <si>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</si>
  <si>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</si>
  <si>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</si>
  <si>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</si>
  <si>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</si>
  <si>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</si>
  <si>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</si>
  <si>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</si>
  <si>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</si>
  <si>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</si>
  <si>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</si>
  <si>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</si>
  <si>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</si>
  <si>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</si>
  <si>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</si>
  <si>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</si>
  <si>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</si>
  <si>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Tytuł projektu: "Specjalista" - realizowany przez Powiatowy Urząd Pracy w Olecku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</si>
  <si>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</si>
  <si>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</si>
  <si>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</si>
  <si>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</si>
  <si>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</si>
  <si>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"Będę samodzielny" - realizowany przez Powiatowe Centrum Pomocy Rodzinie</t>
  </si>
  <si>
    <t>Tytuł projektu: "Będę samodzielny" - realizowany przez Powiatowy Urząd Pracy</t>
  </si>
  <si>
    <t>z tego: dotychczas poniesione: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</si>
  <si>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</si>
  <si>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</si>
  <si>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</si>
  <si>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</si>
  <si>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</si>
  <si>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</si>
  <si>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</si>
  <si>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 xml:space="preserve">Program: Regionalny Program Operacyjny Warmia i Mazury 2007-2013 </t>
  </si>
  <si>
    <t>600, 60014</t>
  </si>
  <si>
    <t>Priorytet: 3  Infrastruktura społeczna</t>
  </si>
  <si>
    <t>Działanie 3.1 Inwestycje w infrastrukturę edukacyjną</t>
  </si>
  <si>
    <t>Priorytet: IX. Rozwój wykształcenia i kompetencji w regionach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</si>
  <si>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</si>
  <si>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</si>
  <si>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</si>
  <si>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</si>
  <si>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</si>
  <si>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</si>
  <si>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</si>
  <si>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</si>
  <si>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</si>
  <si>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 xml:space="preserve">Działanie 9.5. Oddolne inicjatywy edukacyjne na obszarach wiejskich </t>
  </si>
  <si>
    <t>Poddziałanie 8.1.2  Wsparcie procesów adaptacyjnych i modernizacyjnych w regionie</t>
  </si>
  <si>
    <t>1.2</t>
  </si>
  <si>
    <t>Działanie IX. Rozwój wykształcenia i kompetencji w regionach</t>
  </si>
  <si>
    <t>Program Operacyjny Kapitał Ludzki</t>
  </si>
  <si>
    <t>801, 80195</t>
  </si>
  <si>
    <t>2.4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</si>
  <si>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</si>
  <si>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</si>
  <si>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</si>
  <si>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</si>
  <si>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</si>
  <si>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</si>
  <si>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</si>
  <si>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</si>
  <si>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</si>
  <si>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</si>
  <si>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</si>
  <si>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>Rok 2012 r.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</si>
  <si>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</si>
  <si>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</si>
  <si>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</si>
  <si>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 xml:space="preserve">Tytuł projektu:  Wybierz szkołę w Olecku - realizowany przez Starostwo Powiatowe w Olecku </t>
  </si>
  <si>
    <t>Tytuł projektu: "Poradnia i szkoła razem na rzecz ucznia" - realizowany przez Poradnię Psychologiczno-Pedagogiczną  w Olecku</t>
  </si>
  <si>
    <t>2011 rok</t>
  </si>
  <si>
    <t>2.3</t>
  </si>
  <si>
    <t>Priorytet 9: Polityka regionalna i działania transgraniczne</t>
  </si>
  <si>
    <t>Tytuł projektu: Wirtualny przewodnik po krainie EGO</t>
  </si>
  <si>
    <t>750, 75075</t>
  </si>
  <si>
    <t>Norweski Mechanizm Finansowy - realizowany przez Starostwo Powiatowe w Olecku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</si>
  <si>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</si>
  <si>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</si>
  <si>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</si>
  <si>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</si>
  <si>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</si>
  <si>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</si>
  <si>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</si>
  <si>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</si>
  <si>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</si>
  <si>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2.14</t>
  </si>
  <si>
    <t>Poddziałanie 8.1.1  Wspieranie rozwoju kwalifikacji zawodowych i doradztwo dla przedsiębiorstw</t>
  </si>
  <si>
    <t>Tytuł projektu: "Księgowość bez tajemnic" - realizowany przez Powiatowy Urząd Pracy w Olecku</t>
  </si>
  <si>
    <t>1.3</t>
  </si>
  <si>
    <t>Tytuł projektu: "Rozbudowa, modernizacja i doposażenie bazy kształcenia zawodowego w powiecie oleckim" - realizowany przez Starostwo Powiatowe w Olecku</t>
  </si>
  <si>
    <t>2.15</t>
  </si>
  <si>
    <t>2.16</t>
  </si>
  <si>
    <t>2014 r.</t>
  </si>
  <si>
    <t>Priorytet: V Dobre rządzenie</t>
  </si>
  <si>
    <t>Działanie 5.4 Rozwój potencjału trzeciego sektora</t>
  </si>
  <si>
    <t>Podziałanie 5.4.2 Rozwój dialogu obywatelskiego</t>
  </si>
  <si>
    <t xml:space="preserve">Tytuł projektu: "Akademia Obywatelska" - realizowany przez Starostwo Powiatowe </t>
  </si>
  <si>
    <t>Tytuł projektu: "Szansa na lepszą przyszłość" - realizowany przez Powiatowe Centrum Pomocy Rodzinie</t>
  </si>
  <si>
    <t>Tytuł projektu:  "Nowe perspektywy"  - realizowany przez Powiatowy Urząd Pracy w Olecku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</si>
  <si>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</si>
  <si>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</si>
  <si>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1.4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</si>
  <si>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</si>
  <si>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</si>
  <si>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</si>
  <si>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</si>
  <si>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 IX/...../2011 z dnia 29 czerwca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</si>
</sst>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6" fillId="5" borderId="1" xfId="0" applyFont="1" applyFill="1" applyBorder="1" applyAlignment="1">
      <alignment/>
    </xf>
    <xf numFmtId="3" fontId="6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3" fontId="6" fillId="5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5" borderId="1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/>
    </xf>
    <xf numFmtId="3" fontId="8" fillId="5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5" fillId="5" borderId="1" xfId="0" applyFont="1" applyFill="1" applyBorder="1" applyAlignment="1">
      <alignment/>
    </xf>
    <xf numFmtId="3" fontId="5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3" fontId="5" fillId="2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3" fontId="6" fillId="2" borderId="5" xfId="0" applyNumberFormat="1" applyFont="1" applyFill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3" borderId="8" xfId="0" applyNumberFormat="1" applyFont="1" applyFill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6" borderId="13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20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left" wrapText="1"/>
    </xf>
    <xf numFmtId="0" fontId="6" fillId="6" borderId="17" xfId="0" applyFont="1" applyFill="1" applyBorder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6"/>
  <sheetViews>
    <sheetView tabSelected="1" view="pageBreakPreview" zoomScale="60" workbookViewId="0" topLeftCell="A155">
      <selection activeCell="N177" sqref="N177:P177"/>
    </sheetView>
  </sheetViews>
  <sheetFormatPr defaultColWidth="9.00390625" defaultRowHeight="12.75"/>
  <cols>
    <col min="1" max="1" width="4.75390625" style="24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47"/>
      <c r="K1" s="138" t="s">
        <v>120</v>
      </c>
      <c r="L1" s="138"/>
      <c r="M1" s="138"/>
      <c r="N1" s="138"/>
      <c r="O1" s="138"/>
      <c r="P1" s="138"/>
    </row>
    <row r="2" spans="1:16" ht="15">
      <c r="A2" s="122" t="s">
        <v>91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ht="9.75" customHeight="1" thickBot="1">
      <c r="A3" s="47"/>
    </row>
    <row r="4" spans="1:16" ht="12" customHeight="1">
      <c r="A4" s="130" t="s">
        <v>11</v>
      </c>
      <c r="B4" s="129" t="s">
        <v>14</v>
      </c>
      <c r="C4" s="129" t="s">
        <v>15</v>
      </c>
      <c r="D4" s="129" t="s">
        <v>98</v>
      </c>
      <c r="E4" s="123" t="s">
        <v>10</v>
      </c>
      <c r="F4" s="123"/>
      <c r="G4" s="123" t="s">
        <v>16</v>
      </c>
      <c r="H4" s="123"/>
      <c r="I4" s="123"/>
      <c r="J4" s="123"/>
      <c r="K4" s="123"/>
      <c r="L4" s="123"/>
      <c r="M4" s="123"/>
      <c r="N4" s="123"/>
      <c r="O4" s="123"/>
      <c r="P4" s="134"/>
    </row>
    <row r="5" spans="1:16" ht="12.75" customHeight="1">
      <c r="A5" s="131"/>
      <c r="B5" s="128"/>
      <c r="C5" s="128"/>
      <c r="D5" s="128"/>
      <c r="E5" s="128" t="s">
        <v>96</v>
      </c>
      <c r="F5" s="128" t="s">
        <v>17</v>
      </c>
      <c r="G5" s="126" t="s">
        <v>84</v>
      </c>
      <c r="H5" s="126"/>
      <c r="I5" s="126"/>
      <c r="J5" s="126"/>
      <c r="K5" s="126"/>
      <c r="L5" s="126"/>
      <c r="M5" s="126"/>
      <c r="N5" s="126"/>
      <c r="O5" s="126"/>
      <c r="P5" s="127"/>
    </row>
    <row r="6" spans="1:16" ht="12.75" customHeight="1">
      <c r="A6" s="131"/>
      <c r="B6" s="128"/>
      <c r="C6" s="128"/>
      <c r="D6" s="128"/>
      <c r="E6" s="128"/>
      <c r="F6" s="128"/>
      <c r="G6" s="128" t="s">
        <v>18</v>
      </c>
      <c r="H6" s="124" t="s">
        <v>19</v>
      </c>
      <c r="I6" s="124"/>
      <c r="J6" s="124"/>
      <c r="K6" s="124"/>
      <c r="L6" s="124"/>
      <c r="M6" s="124"/>
      <c r="N6" s="124"/>
      <c r="O6" s="124"/>
      <c r="P6" s="125"/>
    </row>
    <row r="7" spans="1:16" ht="12.75" customHeight="1">
      <c r="A7" s="131"/>
      <c r="B7" s="128"/>
      <c r="C7" s="128"/>
      <c r="D7" s="128"/>
      <c r="E7" s="128"/>
      <c r="F7" s="128"/>
      <c r="G7" s="128"/>
      <c r="H7" s="126" t="s">
        <v>20</v>
      </c>
      <c r="I7" s="126"/>
      <c r="J7" s="126"/>
      <c r="K7" s="126"/>
      <c r="L7" s="128" t="s">
        <v>17</v>
      </c>
      <c r="M7" s="128"/>
      <c r="N7" s="128"/>
      <c r="O7" s="128"/>
      <c r="P7" s="132"/>
    </row>
    <row r="8" spans="1:16" ht="12.75" customHeight="1">
      <c r="A8" s="131"/>
      <c r="B8" s="128"/>
      <c r="C8" s="128"/>
      <c r="D8" s="128"/>
      <c r="E8" s="128"/>
      <c r="F8" s="128"/>
      <c r="G8" s="128"/>
      <c r="H8" s="128" t="s">
        <v>21</v>
      </c>
      <c r="I8" s="133" t="s">
        <v>22</v>
      </c>
      <c r="J8" s="133"/>
      <c r="K8" s="133"/>
      <c r="L8" s="128" t="s">
        <v>23</v>
      </c>
      <c r="M8" s="128" t="s">
        <v>22</v>
      </c>
      <c r="N8" s="128"/>
      <c r="O8" s="128"/>
      <c r="P8" s="132"/>
    </row>
    <row r="9" spans="1:16" ht="37.5" customHeight="1">
      <c r="A9" s="131"/>
      <c r="B9" s="128"/>
      <c r="C9" s="128"/>
      <c r="D9" s="128"/>
      <c r="E9" s="128"/>
      <c r="F9" s="128"/>
      <c r="G9" s="128"/>
      <c r="H9" s="128"/>
      <c r="I9" s="11" t="s">
        <v>24</v>
      </c>
      <c r="J9" s="11" t="s">
        <v>25</v>
      </c>
      <c r="K9" s="11" t="s">
        <v>26</v>
      </c>
      <c r="L9" s="128"/>
      <c r="M9" s="11" t="s">
        <v>27</v>
      </c>
      <c r="N9" s="11" t="s">
        <v>24</v>
      </c>
      <c r="O9" s="11" t="s">
        <v>25</v>
      </c>
      <c r="P9" s="29" t="s">
        <v>26</v>
      </c>
    </row>
    <row r="10" spans="1:16" s="7" customFormat="1" ht="12" customHeight="1">
      <c r="A10" s="28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59">
        <v>8</v>
      </c>
      <c r="I10" s="59">
        <v>9</v>
      </c>
      <c r="J10" s="59">
        <v>10</v>
      </c>
      <c r="K10" s="59">
        <v>11</v>
      </c>
      <c r="L10" s="59">
        <v>12</v>
      </c>
      <c r="M10" s="59">
        <v>13</v>
      </c>
      <c r="N10" s="59">
        <v>14</v>
      </c>
      <c r="O10" s="59">
        <v>15</v>
      </c>
      <c r="P10" s="64">
        <v>16</v>
      </c>
    </row>
    <row r="11" spans="1:16" s="7" customFormat="1" ht="14.25" customHeight="1">
      <c r="A11" s="49" t="s">
        <v>12</v>
      </c>
      <c r="B11" s="60" t="s">
        <v>92</v>
      </c>
      <c r="C11" s="61"/>
      <c r="D11" s="62">
        <f>D15+D24+D32+D39</f>
        <v>19981536</v>
      </c>
      <c r="E11" s="62">
        <f aca="true" t="shared" si="0" ref="E11:P11">E15+E24+E32+E39</f>
        <v>3741135</v>
      </c>
      <c r="F11" s="62">
        <f t="shared" si="0"/>
        <v>16219722</v>
      </c>
      <c r="G11" s="62">
        <f t="shared" si="0"/>
        <v>7795333</v>
      </c>
      <c r="H11" s="62">
        <f t="shared" si="0"/>
        <v>1126698</v>
      </c>
      <c r="I11" s="62">
        <f t="shared" si="0"/>
        <v>0</v>
      </c>
      <c r="J11" s="62">
        <f t="shared" si="0"/>
        <v>0</v>
      </c>
      <c r="K11" s="62">
        <f t="shared" si="0"/>
        <v>1126698</v>
      </c>
      <c r="L11" s="62">
        <f t="shared" si="0"/>
        <v>6668635</v>
      </c>
      <c r="M11" s="62">
        <f t="shared" si="0"/>
        <v>0</v>
      </c>
      <c r="N11" s="62">
        <f t="shared" si="0"/>
        <v>0</v>
      </c>
      <c r="O11" s="62">
        <f t="shared" si="0"/>
        <v>0</v>
      </c>
      <c r="P11" s="67">
        <f t="shared" si="0"/>
        <v>6668635</v>
      </c>
    </row>
    <row r="12" spans="1:16" s="1" customFormat="1" ht="15" customHeight="1">
      <c r="A12" s="84" t="s">
        <v>28</v>
      </c>
      <c r="B12" s="85" t="s">
        <v>77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s="1" customFormat="1" ht="12.75">
      <c r="A13" s="84"/>
      <c r="B13" s="110" t="s">
        <v>80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</row>
    <row r="14" spans="1:16" s="1" customFormat="1" ht="12.75">
      <c r="A14" s="84"/>
      <c r="B14" s="107" t="s">
        <v>81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8"/>
    </row>
    <row r="15" spans="1:16" s="1" customFormat="1" ht="14.25" customHeight="1">
      <c r="A15" s="84"/>
      <c r="B15" s="25" t="s">
        <v>29</v>
      </c>
      <c r="C15" s="53" t="s">
        <v>47</v>
      </c>
      <c r="D15" s="42">
        <f aca="true" t="shared" si="1" ref="D15:P15">D16+D17+D18</f>
        <v>10429280</v>
      </c>
      <c r="E15" s="33">
        <f t="shared" si="1"/>
        <v>1069280</v>
      </c>
      <c r="F15" s="33">
        <f t="shared" si="1"/>
        <v>9360000</v>
      </c>
      <c r="G15" s="33">
        <f t="shared" si="1"/>
        <v>5200000</v>
      </c>
      <c r="H15" s="33">
        <f t="shared" si="1"/>
        <v>520000</v>
      </c>
      <c r="I15" s="33">
        <f t="shared" si="1"/>
        <v>0</v>
      </c>
      <c r="J15" s="33">
        <f t="shared" si="1"/>
        <v>0</v>
      </c>
      <c r="K15" s="33">
        <f t="shared" si="1"/>
        <v>520000</v>
      </c>
      <c r="L15" s="33">
        <f t="shared" si="1"/>
        <v>4680000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48">
        <f t="shared" si="1"/>
        <v>4680000</v>
      </c>
    </row>
    <row r="16" spans="1:16" s="1" customFormat="1" ht="12.75">
      <c r="A16" s="84"/>
      <c r="B16" s="68" t="s">
        <v>79</v>
      </c>
      <c r="C16" s="92"/>
      <c r="D16" s="16">
        <f>SUM(E16+F16)</f>
        <v>29280</v>
      </c>
      <c r="E16" s="16">
        <v>29280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6"/>
    </row>
    <row r="17" spans="1:16" s="1" customFormat="1" ht="12.75">
      <c r="A17" s="84"/>
      <c r="B17" s="34" t="s">
        <v>68</v>
      </c>
      <c r="C17" s="93"/>
      <c r="D17" s="35">
        <f>E17+F17</f>
        <v>5200000</v>
      </c>
      <c r="E17" s="35">
        <f>H17</f>
        <v>520000</v>
      </c>
      <c r="F17" s="35">
        <f>L17</f>
        <v>4680000</v>
      </c>
      <c r="G17" s="35">
        <f>H17+L17</f>
        <v>5200000</v>
      </c>
      <c r="H17" s="35">
        <f>K17</f>
        <v>520000</v>
      </c>
      <c r="I17" s="35"/>
      <c r="J17" s="35"/>
      <c r="K17" s="35">
        <v>520000</v>
      </c>
      <c r="L17" s="35">
        <f>P17</f>
        <v>4680000</v>
      </c>
      <c r="M17" s="35"/>
      <c r="N17" s="35"/>
      <c r="O17" s="35"/>
      <c r="P17" s="23">
        <v>4680000</v>
      </c>
    </row>
    <row r="18" spans="1:16" s="1" customFormat="1" ht="15" customHeight="1">
      <c r="A18" s="84"/>
      <c r="B18" s="32" t="s">
        <v>78</v>
      </c>
      <c r="C18" s="94"/>
      <c r="D18" s="16">
        <f>E18+F18</f>
        <v>5200000</v>
      </c>
      <c r="E18" s="16">
        <v>520000</v>
      </c>
      <c r="F18" s="16">
        <v>4680000</v>
      </c>
      <c r="G18" s="16"/>
      <c r="H18" s="16"/>
      <c r="I18" s="16"/>
      <c r="J18" s="16"/>
      <c r="K18" s="16"/>
      <c r="L18" s="16"/>
      <c r="M18" s="16"/>
      <c r="N18" s="16"/>
      <c r="O18" s="16"/>
      <c r="P18" s="26"/>
    </row>
    <row r="19" spans="1:16" s="1" customFormat="1" ht="15" customHeight="1">
      <c r="A19" s="84" t="s">
        <v>62</v>
      </c>
      <c r="B19" s="85" t="s">
        <v>46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</row>
    <row r="20" spans="1:16" s="1" customFormat="1" ht="15" customHeight="1">
      <c r="A20" s="84"/>
      <c r="B20" s="87" t="s">
        <v>116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</row>
    <row r="21" spans="1:16" s="1" customFormat="1" ht="15" customHeight="1">
      <c r="A21" s="84"/>
      <c r="B21" s="87" t="s">
        <v>117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1:16" s="1" customFormat="1" ht="15" customHeight="1">
      <c r="A22" s="84"/>
      <c r="B22" s="89" t="s">
        <v>118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s="1" customFormat="1" ht="15" customHeight="1">
      <c r="A23" s="84"/>
      <c r="B23" s="89" t="s">
        <v>119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1"/>
    </row>
    <row r="24" spans="1:16" s="1" customFormat="1" ht="15" customHeight="1">
      <c r="A24" s="84"/>
      <c r="B24" s="25" t="s">
        <v>29</v>
      </c>
      <c r="C24" s="53" t="s">
        <v>47</v>
      </c>
      <c r="D24" s="42">
        <f aca="true" t="shared" si="2" ref="D24:P24">D25+D26+D27</f>
        <v>2849959</v>
      </c>
      <c r="E24" s="33">
        <f t="shared" si="2"/>
        <v>904280</v>
      </c>
      <c r="F24" s="33">
        <f t="shared" si="2"/>
        <v>1925000</v>
      </c>
      <c r="G24" s="33">
        <f t="shared" si="2"/>
        <v>50000</v>
      </c>
      <c r="H24" s="33">
        <f t="shared" si="2"/>
        <v>50000</v>
      </c>
      <c r="I24" s="33">
        <f t="shared" si="2"/>
        <v>0</v>
      </c>
      <c r="J24" s="33">
        <f t="shared" si="2"/>
        <v>0</v>
      </c>
      <c r="K24" s="33">
        <f t="shared" si="2"/>
        <v>50000</v>
      </c>
      <c r="L24" s="33">
        <f t="shared" si="2"/>
        <v>0</v>
      </c>
      <c r="M24" s="33">
        <f t="shared" si="2"/>
        <v>0</v>
      </c>
      <c r="N24" s="33">
        <f t="shared" si="2"/>
        <v>0</v>
      </c>
      <c r="O24" s="33">
        <f t="shared" si="2"/>
        <v>0</v>
      </c>
      <c r="P24" s="48">
        <f t="shared" si="2"/>
        <v>0</v>
      </c>
    </row>
    <row r="25" spans="1:16" s="1" customFormat="1" ht="15" customHeight="1">
      <c r="A25" s="84"/>
      <c r="B25" s="68" t="s">
        <v>79</v>
      </c>
      <c r="C25" s="92"/>
      <c r="D25" s="16">
        <v>49959</v>
      </c>
      <c r="E25" s="16">
        <v>29280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6"/>
    </row>
    <row r="26" spans="1:16" s="1" customFormat="1" ht="15" customHeight="1">
      <c r="A26" s="84"/>
      <c r="B26" s="34" t="s">
        <v>68</v>
      </c>
      <c r="C26" s="93"/>
      <c r="D26" s="35">
        <f>E26+F26</f>
        <v>50000</v>
      </c>
      <c r="E26" s="35">
        <f>H26</f>
        <v>50000</v>
      </c>
      <c r="F26" s="35">
        <f>L26</f>
        <v>0</v>
      </c>
      <c r="G26" s="35">
        <f>H26+L26</f>
        <v>50000</v>
      </c>
      <c r="H26" s="35">
        <f>K26</f>
        <v>50000</v>
      </c>
      <c r="I26" s="35"/>
      <c r="J26" s="35"/>
      <c r="K26" s="35">
        <v>50000</v>
      </c>
      <c r="L26" s="35">
        <f>P26</f>
        <v>0</v>
      </c>
      <c r="M26" s="35"/>
      <c r="N26" s="35"/>
      <c r="O26" s="35"/>
      <c r="P26" s="23"/>
    </row>
    <row r="27" spans="1:16" s="1" customFormat="1" ht="15" customHeight="1">
      <c r="A27" s="84"/>
      <c r="B27" s="32" t="s">
        <v>78</v>
      </c>
      <c r="C27" s="94"/>
      <c r="D27" s="16">
        <f>E27+F27</f>
        <v>2750000</v>
      </c>
      <c r="E27" s="16">
        <v>825000</v>
      </c>
      <c r="F27" s="16">
        <v>1925000</v>
      </c>
      <c r="G27" s="16"/>
      <c r="H27" s="16"/>
      <c r="I27" s="16"/>
      <c r="J27" s="16"/>
      <c r="K27" s="16"/>
      <c r="L27" s="16"/>
      <c r="M27" s="16"/>
      <c r="N27" s="16"/>
      <c r="O27" s="16"/>
      <c r="P27" s="26"/>
    </row>
    <row r="28" spans="1:16" s="1" customFormat="1" ht="15" customHeight="1">
      <c r="A28" s="84" t="s">
        <v>102</v>
      </c>
      <c r="B28" s="85" t="s">
        <v>46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6"/>
    </row>
    <row r="29" spans="1:16" s="1" customFormat="1" ht="15" customHeight="1">
      <c r="A29" s="84"/>
      <c r="B29" s="87" t="s">
        <v>48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8"/>
    </row>
    <row r="30" spans="1:16" s="1" customFormat="1" ht="15" customHeight="1">
      <c r="A30" s="84"/>
      <c r="B30" s="87" t="s">
        <v>49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s="1" customFormat="1" ht="15" customHeight="1">
      <c r="A31" s="84"/>
      <c r="B31" s="107" t="s">
        <v>31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</row>
    <row r="32" spans="1:16" s="1" customFormat="1" ht="15" customHeight="1">
      <c r="A32" s="84"/>
      <c r="B32" s="25" t="s">
        <v>29</v>
      </c>
      <c r="C32" s="53" t="s">
        <v>1</v>
      </c>
      <c r="D32" s="36">
        <f>D33+D34</f>
        <v>1981444</v>
      </c>
      <c r="E32" s="36">
        <f aca="true" t="shared" si="3" ref="E32:P32">E33+E34</f>
        <v>378141</v>
      </c>
      <c r="F32" s="36">
        <f t="shared" si="3"/>
        <v>1603303</v>
      </c>
      <c r="G32" s="36">
        <f t="shared" si="3"/>
        <v>1928364</v>
      </c>
      <c r="H32" s="36">
        <f t="shared" si="3"/>
        <v>370179</v>
      </c>
      <c r="I32" s="36">
        <f t="shared" si="3"/>
        <v>0</v>
      </c>
      <c r="J32" s="36">
        <f t="shared" si="3"/>
        <v>0</v>
      </c>
      <c r="K32" s="36">
        <f t="shared" si="3"/>
        <v>370179</v>
      </c>
      <c r="L32" s="36">
        <f t="shared" si="3"/>
        <v>1558185</v>
      </c>
      <c r="M32" s="36">
        <f t="shared" si="3"/>
        <v>0</v>
      </c>
      <c r="N32" s="36">
        <f t="shared" si="3"/>
        <v>0</v>
      </c>
      <c r="O32" s="36">
        <f t="shared" si="3"/>
        <v>0</v>
      </c>
      <c r="P32" s="37">
        <f t="shared" si="3"/>
        <v>1558185</v>
      </c>
    </row>
    <row r="33" spans="1:16" s="1" customFormat="1" ht="15" customHeight="1">
      <c r="A33" s="84"/>
      <c r="B33" s="5" t="s">
        <v>79</v>
      </c>
      <c r="C33" s="114"/>
      <c r="D33" s="12">
        <f>SUM(E33+F33)</f>
        <v>53080</v>
      </c>
      <c r="E33" s="12">
        <v>7962</v>
      </c>
      <c r="F33" s="12">
        <v>45118</v>
      </c>
      <c r="G33" s="12"/>
      <c r="H33" s="12"/>
      <c r="I33" s="12"/>
      <c r="J33" s="12"/>
      <c r="K33" s="12"/>
      <c r="L33" s="12"/>
      <c r="M33" s="12"/>
      <c r="N33" s="12"/>
      <c r="O33" s="12"/>
      <c r="P33" s="13"/>
    </row>
    <row r="34" spans="1:16" s="1" customFormat="1" ht="15" customHeight="1">
      <c r="A34" s="84"/>
      <c r="B34" s="38" t="s">
        <v>68</v>
      </c>
      <c r="C34" s="116"/>
      <c r="D34" s="14">
        <f>E34+F34</f>
        <v>1928364</v>
      </c>
      <c r="E34" s="14">
        <f>H34</f>
        <v>370179</v>
      </c>
      <c r="F34" s="14">
        <f>L34</f>
        <v>1558185</v>
      </c>
      <c r="G34" s="14">
        <f>H34+L34</f>
        <v>1928364</v>
      </c>
      <c r="H34" s="14">
        <f>K34</f>
        <v>370179</v>
      </c>
      <c r="I34" s="14">
        <v>0</v>
      </c>
      <c r="J34" s="14">
        <v>0</v>
      </c>
      <c r="K34" s="14">
        <v>370179</v>
      </c>
      <c r="L34" s="14">
        <f>P34</f>
        <v>1558185</v>
      </c>
      <c r="M34" s="14">
        <v>0</v>
      </c>
      <c r="N34" s="14">
        <v>0</v>
      </c>
      <c r="O34" s="14">
        <v>0</v>
      </c>
      <c r="P34" s="15">
        <v>1558185</v>
      </c>
    </row>
    <row r="35" spans="1:16" s="1" customFormat="1" ht="15.75" customHeight="1">
      <c r="A35" s="84" t="s">
        <v>115</v>
      </c>
      <c r="B35" s="85" t="s">
        <v>46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/>
    </row>
    <row r="36" spans="1:16" s="1" customFormat="1" ht="12.75">
      <c r="A36" s="84"/>
      <c r="B36" s="87" t="s">
        <v>48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</row>
    <row r="37" spans="1:16" s="1" customFormat="1" ht="12.75">
      <c r="A37" s="84"/>
      <c r="B37" s="87" t="s">
        <v>49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</row>
    <row r="38" spans="1:16" s="1" customFormat="1" ht="12.75">
      <c r="A38" s="84"/>
      <c r="B38" s="107" t="s">
        <v>103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1" customFormat="1" ht="12.75">
      <c r="A39" s="84"/>
      <c r="B39" s="25" t="s">
        <v>29</v>
      </c>
      <c r="C39" s="53" t="s">
        <v>65</v>
      </c>
      <c r="D39" s="36">
        <f>D40+D41</f>
        <v>4720853</v>
      </c>
      <c r="E39" s="36">
        <f aca="true" t="shared" si="4" ref="E39:P39">E40+E41</f>
        <v>1389434</v>
      </c>
      <c r="F39" s="36">
        <f t="shared" si="4"/>
        <v>3331419</v>
      </c>
      <c r="G39" s="36">
        <f t="shared" si="4"/>
        <v>616969</v>
      </c>
      <c r="H39" s="36">
        <f t="shared" si="4"/>
        <v>186519</v>
      </c>
      <c r="I39" s="36">
        <f t="shared" si="4"/>
        <v>0</v>
      </c>
      <c r="J39" s="36">
        <f t="shared" si="4"/>
        <v>0</v>
      </c>
      <c r="K39" s="36">
        <f t="shared" si="4"/>
        <v>186519</v>
      </c>
      <c r="L39" s="36">
        <f t="shared" si="4"/>
        <v>430450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7">
        <f t="shared" si="4"/>
        <v>430450</v>
      </c>
    </row>
    <row r="40" spans="1:16" s="1" customFormat="1" ht="15" customHeight="1">
      <c r="A40" s="84"/>
      <c r="B40" s="5" t="s">
        <v>79</v>
      </c>
      <c r="C40" s="114"/>
      <c r="D40" s="12">
        <f>SUM(E40+F40)</f>
        <v>4103884</v>
      </c>
      <c r="E40" s="12">
        <v>1202915</v>
      </c>
      <c r="F40" s="12">
        <v>2900969</v>
      </c>
      <c r="G40" s="12"/>
      <c r="H40" s="12"/>
      <c r="I40" s="12"/>
      <c r="J40" s="12"/>
      <c r="K40" s="12"/>
      <c r="L40" s="12"/>
      <c r="M40" s="12"/>
      <c r="N40" s="12"/>
      <c r="O40" s="12"/>
      <c r="P40" s="13"/>
    </row>
    <row r="41" spans="1:16" s="1" customFormat="1" ht="12.75">
      <c r="A41" s="84"/>
      <c r="B41" s="38" t="s">
        <v>68</v>
      </c>
      <c r="C41" s="116"/>
      <c r="D41" s="14">
        <f>E41+F41</f>
        <v>616969</v>
      </c>
      <c r="E41" s="14">
        <f>H41</f>
        <v>186519</v>
      </c>
      <c r="F41" s="14">
        <f>L41</f>
        <v>430450</v>
      </c>
      <c r="G41" s="14">
        <f>H41+L41</f>
        <v>616969</v>
      </c>
      <c r="H41" s="14">
        <f>K41</f>
        <v>186519</v>
      </c>
      <c r="I41" s="14">
        <v>0</v>
      </c>
      <c r="J41" s="14">
        <v>0</v>
      </c>
      <c r="K41" s="14">
        <v>186519</v>
      </c>
      <c r="L41" s="14">
        <f>P41</f>
        <v>430450</v>
      </c>
      <c r="M41" s="14">
        <v>0</v>
      </c>
      <c r="N41" s="14">
        <v>0</v>
      </c>
      <c r="O41" s="14">
        <v>0</v>
      </c>
      <c r="P41" s="15">
        <v>430450</v>
      </c>
    </row>
    <row r="42" spans="1:16" s="1" customFormat="1" ht="16.5" customHeight="1">
      <c r="A42" s="65" t="s">
        <v>13</v>
      </c>
      <c r="B42" s="9" t="s">
        <v>97</v>
      </c>
      <c r="C42" s="9"/>
      <c r="D42" s="63">
        <f aca="true" t="shared" si="5" ref="D42:P42">D46+D54+D61+D68+D76+D83+D93+D101+D109+D116+D125+D133+D140+D150+D160+D169</f>
        <v>7089577</v>
      </c>
      <c r="E42" s="63">
        <f t="shared" si="5"/>
        <v>1048802</v>
      </c>
      <c r="F42" s="63">
        <f t="shared" si="5"/>
        <v>6040775</v>
      </c>
      <c r="G42" s="63">
        <f t="shared" si="5"/>
        <v>2301228</v>
      </c>
      <c r="H42" s="63">
        <f t="shared" si="5"/>
        <v>351570</v>
      </c>
      <c r="I42" s="63">
        <f t="shared" si="5"/>
        <v>0</v>
      </c>
      <c r="J42" s="63">
        <f t="shared" si="5"/>
        <v>0</v>
      </c>
      <c r="K42" s="63">
        <f t="shared" si="5"/>
        <v>351570</v>
      </c>
      <c r="L42" s="63">
        <f t="shared" si="5"/>
        <v>1949658</v>
      </c>
      <c r="M42" s="63">
        <f t="shared" si="5"/>
        <v>0</v>
      </c>
      <c r="N42" s="63">
        <f t="shared" si="5"/>
        <v>0</v>
      </c>
      <c r="O42" s="63">
        <f t="shared" si="5"/>
        <v>0</v>
      </c>
      <c r="P42" s="69">
        <f t="shared" si="5"/>
        <v>1949658</v>
      </c>
    </row>
    <row r="43" spans="1:16" s="1" customFormat="1" ht="18.75" customHeight="1">
      <c r="A43" s="84" t="s">
        <v>94</v>
      </c>
      <c r="B43" s="85" t="s">
        <v>87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</row>
    <row r="44" spans="1:16" s="1" customFormat="1" ht="12.75">
      <c r="A44" s="84"/>
      <c r="B44" s="87" t="s">
        <v>86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</row>
    <row r="45" spans="1:16" s="1" customFormat="1" ht="12.75">
      <c r="A45" s="84"/>
      <c r="B45" s="107" t="s">
        <v>89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8"/>
    </row>
    <row r="46" spans="1:16" s="1" customFormat="1" ht="15" customHeight="1">
      <c r="A46" s="84"/>
      <c r="B46" s="25" t="s">
        <v>29</v>
      </c>
      <c r="C46" s="53" t="s">
        <v>88</v>
      </c>
      <c r="D46" s="36">
        <f>D47+D48</f>
        <v>1227154</v>
      </c>
      <c r="E46" s="36">
        <f aca="true" t="shared" si="6" ref="E46:P46">E47+E48</f>
        <v>184544</v>
      </c>
      <c r="F46" s="36">
        <f t="shared" si="6"/>
        <v>1042610</v>
      </c>
      <c r="G46" s="36">
        <f t="shared" si="6"/>
        <v>57378</v>
      </c>
      <c r="H46" s="36">
        <f t="shared" si="6"/>
        <v>8607</v>
      </c>
      <c r="I46" s="36">
        <f t="shared" si="6"/>
        <v>0</v>
      </c>
      <c r="J46" s="36">
        <f t="shared" si="6"/>
        <v>0</v>
      </c>
      <c r="K46" s="36">
        <f t="shared" si="6"/>
        <v>8607</v>
      </c>
      <c r="L46" s="36">
        <f t="shared" si="6"/>
        <v>48771</v>
      </c>
      <c r="M46" s="36">
        <f t="shared" si="6"/>
        <v>0</v>
      </c>
      <c r="N46" s="36">
        <f t="shared" si="6"/>
        <v>0</v>
      </c>
      <c r="O46" s="36">
        <f t="shared" si="6"/>
        <v>0</v>
      </c>
      <c r="P46" s="37">
        <f t="shared" si="6"/>
        <v>48771</v>
      </c>
    </row>
    <row r="47" spans="1:16" s="1" customFormat="1" ht="12.75">
      <c r="A47" s="84"/>
      <c r="B47" s="5" t="s">
        <v>93</v>
      </c>
      <c r="C47" s="114"/>
      <c r="D47" s="17">
        <f>E47+F47</f>
        <v>1169776</v>
      </c>
      <c r="E47" s="17">
        <v>175937</v>
      </c>
      <c r="F47" s="17">
        <v>993839</v>
      </c>
      <c r="G47" s="12"/>
      <c r="H47" s="17"/>
      <c r="I47" s="12"/>
      <c r="J47" s="12"/>
      <c r="K47" s="12"/>
      <c r="L47" s="17"/>
      <c r="M47" s="12"/>
      <c r="N47" s="12"/>
      <c r="O47" s="12"/>
      <c r="P47" s="13"/>
    </row>
    <row r="48" spans="1:16" s="1" customFormat="1" ht="13.5" thickBot="1">
      <c r="A48" s="109"/>
      <c r="B48" s="78" t="s">
        <v>68</v>
      </c>
      <c r="C48" s="142"/>
      <c r="D48" s="71">
        <f>E48+F48</f>
        <v>57378</v>
      </c>
      <c r="E48" s="71">
        <f>H48</f>
        <v>8607</v>
      </c>
      <c r="F48" s="71">
        <f>L48</f>
        <v>48771</v>
      </c>
      <c r="G48" s="72">
        <f>H48+L48</f>
        <v>57378</v>
      </c>
      <c r="H48" s="71">
        <f>K48</f>
        <v>8607</v>
      </c>
      <c r="I48" s="71">
        <v>0</v>
      </c>
      <c r="J48" s="71">
        <v>0</v>
      </c>
      <c r="K48" s="71">
        <v>8607</v>
      </c>
      <c r="L48" s="71">
        <f>P48</f>
        <v>48771</v>
      </c>
      <c r="M48" s="71">
        <v>0</v>
      </c>
      <c r="N48" s="71">
        <v>0</v>
      </c>
      <c r="O48" s="71">
        <v>0</v>
      </c>
      <c r="P48" s="79">
        <v>48771</v>
      </c>
    </row>
    <row r="49" spans="1:16" s="1" customFormat="1" ht="14.25" customHeight="1">
      <c r="A49" s="137" t="s">
        <v>95</v>
      </c>
      <c r="B49" s="135" t="s">
        <v>50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</row>
    <row r="50" spans="1:16" s="1" customFormat="1" ht="12.75">
      <c r="A50" s="84"/>
      <c r="B50" s="95" t="s">
        <v>51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1:16" s="1" customFormat="1" ht="12.75">
      <c r="A51" s="84"/>
      <c r="B51" s="95" t="s">
        <v>52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6"/>
    </row>
    <row r="52" spans="1:16" s="1" customFormat="1" ht="12.75">
      <c r="A52" s="84"/>
      <c r="B52" s="102" t="s">
        <v>53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82"/>
    </row>
    <row r="53" spans="1:16" s="1" customFormat="1" ht="17.25" customHeight="1">
      <c r="A53" s="84"/>
      <c r="B53" s="95" t="s">
        <v>64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</row>
    <row r="54" spans="1:17" s="1" customFormat="1" ht="12.75">
      <c r="A54" s="84"/>
      <c r="B54" s="40" t="s">
        <v>29</v>
      </c>
      <c r="C54" s="53" t="s">
        <v>65</v>
      </c>
      <c r="D54" s="36">
        <f>D56+D55</f>
        <v>321805</v>
      </c>
      <c r="E54" s="36">
        <f aca="true" t="shared" si="7" ref="E54:P54">E56+E55</f>
        <v>48270</v>
      </c>
      <c r="F54" s="36">
        <f t="shared" si="7"/>
        <v>273535</v>
      </c>
      <c r="G54" s="36">
        <f t="shared" si="7"/>
        <v>89542</v>
      </c>
      <c r="H54" s="36">
        <f t="shared" si="7"/>
        <v>13431</v>
      </c>
      <c r="I54" s="36">
        <f t="shared" si="7"/>
        <v>0</v>
      </c>
      <c r="J54" s="36">
        <f t="shared" si="7"/>
        <v>0</v>
      </c>
      <c r="K54" s="36">
        <f t="shared" si="7"/>
        <v>13431</v>
      </c>
      <c r="L54" s="36">
        <f t="shared" si="7"/>
        <v>76111</v>
      </c>
      <c r="M54" s="36">
        <f t="shared" si="7"/>
        <v>0</v>
      </c>
      <c r="N54" s="36">
        <f t="shared" si="7"/>
        <v>0</v>
      </c>
      <c r="O54" s="36">
        <f t="shared" si="7"/>
        <v>0</v>
      </c>
      <c r="P54" s="37">
        <f t="shared" si="7"/>
        <v>76111</v>
      </c>
      <c r="Q54" s="45"/>
    </row>
    <row r="55" spans="1:16" s="1" customFormat="1" ht="12.75">
      <c r="A55" s="84"/>
      <c r="B55" s="43" t="s">
        <v>38</v>
      </c>
      <c r="C55" s="117"/>
      <c r="D55" s="30">
        <f>E55+F55</f>
        <v>232263</v>
      </c>
      <c r="E55" s="30">
        <v>34839</v>
      </c>
      <c r="F55" s="30">
        <v>197424</v>
      </c>
      <c r="G55" s="30"/>
      <c r="H55" s="30"/>
      <c r="I55" s="30"/>
      <c r="J55" s="30"/>
      <c r="K55" s="30"/>
      <c r="L55" s="30"/>
      <c r="M55" s="30"/>
      <c r="N55" s="30"/>
      <c r="O55" s="30"/>
      <c r="P55" s="44"/>
    </row>
    <row r="56" spans="1:16" s="1" customFormat="1" ht="13.5" thickBot="1">
      <c r="A56" s="109"/>
      <c r="B56" s="70" t="s">
        <v>68</v>
      </c>
      <c r="C56" s="143"/>
      <c r="D56" s="71">
        <f>E56+F56</f>
        <v>89542</v>
      </c>
      <c r="E56" s="71">
        <f>H56</f>
        <v>13431</v>
      </c>
      <c r="F56" s="71">
        <f>L56</f>
        <v>76111</v>
      </c>
      <c r="G56" s="72">
        <f>H56+L56</f>
        <v>89542</v>
      </c>
      <c r="H56" s="71">
        <f>K56</f>
        <v>13431</v>
      </c>
      <c r="I56" s="72">
        <v>0</v>
      </c>
      <c r="J56" s="72">
        <v>0</v>
      </c>
      <c r="K56" s="72">
        <v>13431</v>
      </c>
      <c r="L56" s="71">
        <f>P56</f>
        <v>76111</v>
      </c>
      <c r="M56" s="72">
        <v>0</v>
      </c>
      <c r="N56" s="72">
        <v>0</v>
      </c>
      <c r="O56" s="72">
        <v>0</v>
      </c>
      <c r="P56" s="73">
        <v>76111</v>
      </c>
    </row>
    <row r="57" spans="1:16" s="1" customFormat="1" ht="15.75" customHeight="1">
      <c r="A57" s="137" t="s">
        <v>85</v>
      </c>
      <c r="B57" s="112" t="s">
        <v>63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</row>
    <row r="58" spans="1:16" s="1" customFormat="1" ht="12.75" customHeight="1">
      <c r="A58" s="84"/>
      <c r="B58" s="87" t="s">
        <v>54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1:16" s="1" customFormat="1" ht="12.75" customHeight="1">
      <c r="A59" s="84"/>
      <c r="B59" s="107" t="s">
        <v>43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8"/>
    </row>
    <row r="60" spans="1:16" s="1" customFormat="1" ht="12.75" customHeight="1">
      <c r="A60" s="84"/>
      <c r="B60" s="87" t="s">
        <v>55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8"/>
    </row>
    <row r="61" spans="1:16" s="1" customFormat="1" ht="12.75">
      <c r="A61" s="84"/>
      <c r="B61" s="25" t="s">
        <v>29</v>
      </c>
      <c r="C61" s="53" t="s">
        <v>65</v>
      </c>
      <c r="D61" s="36">
        <f>D62+D63</f>
        <v>123310</v>
      </c>
      <c r="E61" s="36">
        <f aca="true" t="shared" si="8" ref="E61:P61">E62+E63</f>
        <v>6838</v>
      </c>
      <c r="F61" s="36">
        <f t="shared" si="8"/>
        <v>116472</v>
      </c>
      <c r="G61" s="36">
        <f t="shared" si="8"/>
        <v>32980</v>
      </c>
      <c r="H61" s="36">
        <f t="shared" si="8"/>
        <v>729</v>
      </c>
      <c r="I61" s="36">
        <f t="shared" si="8"/>
        <v>0</v>
      </c>
      <c r="J61" s="36">
        <f t="shared" si="8"/>
        <v>0</v>
      </c>
      <c r="K61" s="36">
        <f t="shared" si="8"/>
        <v>729</v>
      </c>
      <c r="L61" s="36">
        <f t="shared" si="8"/>
        <v>32251</v>
      </c>
      <c r="M61" s="36">
        <f t="shared" si="8"/>
        <v>0</v>
      </c>
      <c r="N61" s="36">
        <f t="shared" si="8"/>
        <v>0</v>
      </c>
      <c r="O61" s="36">
        <f t="shared" si="8"/>
        <v>0</v>
      </c>
      <c r="P61" s="37">
        <f t="shared" si="8"/>
        <v>32251</v>
      </c>
    </row>
    <row r="62" spans="1:16" s="1" customFormat="1" ht="12.75">
      <c r="A62" s="84"/>
      <c r="B62" s="5" t="s">
        <v>93</v>
      </c>
      <c r="C62" s="92"/>
      <c r="D62" s="17">
        <f>E62+F62</f>
        <v>90330</v>
      </c>
      <c r="E62" s="17">
        <v>6109</v>
      </c>
      <c r="F62" s="17">
        <v>84221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</row>
    <row r="63" spans="1:16" s="1" customFormat="1" ht="15" customHeight="1">
      <c r="A63" s="84"/>
      <c r="B63" s="6" t="s">
        <v>68</v>
      </c>
      <c r="C63" s="94"/>
      <c r="D63" s="19">
        <f>E63+F63</f>
        <v>32980</v>
      </c>
      <c r="E63" s="19">
        <f>H63</f>
        <v>729</v>
      </c>
      <c r="F63" s="19">
        <f>L63</f>
        <v>32251</v>
      </c>
      <c r="G63" s="19">
        <f>H63+L63</f>
        <v>32980</v>
      </c>
      <c r="H63" s="19">
        <f>K63</f>
        <v>729</v>
      </c>
      <c r="I63" s="14"/>
      <c r="J63" s="14"/>
      <c r="K63" s="14">
        <v>729</v>
      </c>
      <c r="L63" s="19">
        <f>P63</f>
        <v>32251</v>
      </c>
      <c r="M63" s="14"/>
      <c r="N63" s="14"/>
      <c r="O63" s="14"/>
      <c r="P63" s="15">
        <v>32251</v>
      </c>
    </row>
    <row r="64" spans="1:17" s="1" customFormat="1" ht="16.5" customHeight="1">
      <c r="A64" s="84" t="s">
        <v>66</v>
      </c>
      <c r="B64" s="85" t="s">
        <v>56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6"/>
      <c r="Q64" s="8"/>
    </row>
    <row r="65" spans="1:17" s="1" customFormat="1" ht="13.5" customHeight="1">
      <c r="A65" s="84"/>
      <c r="B65" s="87" t="s">
        <v>57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8"/>
      <c r="Q65" s="8"/>
    </row>
    <row r="66" spans="1:17" s="1" customFormat="1" ht="12.75">
      <c r="A66" s="84"/>
      <c r="B66" s="107" t="s">
        <v>58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8"/>
      <c r="Q66" s="8"/>
    </row>
    <row r="67" spans="1:16" s="1" customFormat="1" ht="12.75">
      <c r="A67" s="84"/>
      <c r="B67" s="87" t="s">
        <v>59</v>
      </c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8"/>
    </row>
    <row r="68" spans="1:16" s="1" customFormat="1" ht="12.75">
      <c r="A68" s="84"/>
      <c r="B68" s="25" t="s">
        <v>29</v>
      </c>
      <c r="C68" s="53" t="s">
        <v>65</v>
      </c>
      <c r="D68" s="36">
        <f aca="true" t="shared" si="9" ref="D68:P68">D69+D70+D71+D72</f>
        <v>287663</v>
      </c>
      <c r="E68" s="36">
        <f t="shared" si="9"/>
        <v>43145</v>
      </c>
      <c r="F68" s="36">
        <f t="shared" si="9"/>
        <v>244518</v>
      </c>
      <c r="G68" s="36">
        <f t="shared" si="9"/>
        <v>98680</v>
      </c>
      <c r="H68" s="36">
        <f t="shared" si="9"/>
        <v>14800</v>
      </c>
      <c r="I68" s="36">
        <f t="shared" si="9"/>
        <v>0</v>
      </c>
      <c r="J68" s="36">
        <f t="shared" si="9"/>
        <v>0</v>
      </c>
      <c r="K68" s="36">
        <f t="shared" si="9"/>
        <v>14800</v>
      </c>
      <c r="L68" s="36">
        <f t="shared" si="9"/>
        <v>83880</v>
      </c>
      <c r="M68" s="36">
        <f t="shared" si="9"/>
        <v>0</v>
      </c>
      <c r="N68" s="36">
        <f t="shared" si="9"/>
        <v>0</v>
      </c>
      <c r="O68" s="36">
        <f t="shared" si="9"/>
        <v>0</v>
      </c>
      <c r="P68" s="37">
        <f t="shared" si="9"/>
        <v>83880</v>
      </c>
    </row>
    <row r="69" spans="1:16" s="1" customFormat="1" ht="15" customHeight="1">
      <c r="A69" s="84"/>
      <c r="B69" s="5" t="s">
        <v>93</v>
      </c>
      <c r="C69" s="117"/>
      <c r="D69" s="30">
        <f>E69+F69</f>
        <v>142880</v>
      </c>
      <c r="E69" s="30">
        <v>21430</v>
      </c>
      <c r="F69" s="30">
        <v>121450</v>
      </c>
      <c r="G69" s="30"/>
      <c r="H69" s="30"/>
      <c r="I69" s="30"/>
      <c r="J69" s="30"/>
      <c r="K69" s="30"/>
      <c r="L69" s="30"/>
      <c r="M69" s="30"/>
      <c r="N69" s="30"/>
      <c r="O69" s="30"/>
      <c r="P69" s="44"/>
    </row>
    <row r="70" spans="1:16" s="1" customFormat="1" ht="12.75">
      <c r="A70" s="84"/>
      <c r="B70" s="6" t="s">
        <v>68</v>
      </c>
      <c r="C70" s="144"/>
      <c r="D70" s="19">
        <f>E70+F70</f>
        <v>98680</v>
      </c>
      <c r="E70" s="19">
        <f>H70</f>
        <v>14800</v>
      </c>
      <c r="F70" s="19">
        <f>L70</f>
        <v>83880</v>
      </c>
      <c r="G70" s="19">
        <f>H70+L70</f>
        <v>98680</v>
      </c>
      <c r="H70" s="19">
        <f>K70</f>
        <v>14800</v>
      </c>
      <c r="I70" s="19">
        <v>0</v>
      </c>
      <c r="J70" s="19">
        <v>0</v>
      </c>
      <c r="K70" s="19">
        <v>14800</v>
      </c>
      <c r="L70" s="19">
        <f>P70</f>
        <v>83880</v>
      </c>
      <c r="M70" s="19">
        <v>0</v>
      </c>
      <c r="N70" s="19">
        <v>0</v>
      </c>
      <c r="O70" s="19">
        <v>0</v>
      </c>
      <c r="P70" s="27">
        <v>83880</v>
      </c>
    </row>
    <row r="71" spans="1:16" s="1" customFormat="1" ht="12.75">
      <c r="A71" s="84"/>
      <c r="B71" s="5" t="s">
        <v>69</v>
      </c>
      <c r="C71" s="118"/>
      <c r="D71" s="17">
        <f>E71+F71</f>
        <v>46103</v>
      </c>
      <c r="E71" s="17">
        <v>6915</v>
      </c>
      <c r="F71" s="17">
        <v>39188</v>
      </c>
      <c r="G71" s="17"/>
      <c r="H71" s="17"/>
      <c r="I71" s="12"/>
      <c r="J71" s="12"/>
      <c r="K71" s="12"/>
      <c r="L71" s="17">
        <f>P71</f>
        <v>0</v>
      </c>
      <c r="M71" s="12"/>
      <c r="N71" s="12"/>
      <c r="O71" s="12"/>
      <c r="P71" s="13"/>
    </row>
    <row r="72" spans="1:16" s="1" customFormat="1" ht="17.25" customHeight="1">
      <c r="A72" s="84" t="s">
        <v>72</v>
      </c>
      <c r="B72" s="85" t="s">
        <v>63</v>
      </c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6"/>
    </row>
    <row r="73" spans="1:16" s="1" customFormat="1" ht="12.75">
      <c r="A73" s="84"/>
      <c r="B73" s="87" t="s">
        <v>60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8"/>
    </row>
    <row r="74" spans="1:16" s="1" customFormat="1" ht="12.75">
      <c r="A74" s="84"/>
      <c r="B74" s="107" t="s">
        <v>82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8"/>
    </row>
    <row r="75" spans="1:16" s="1" customFormat="1" ht="12.75">
      <c r="A75" s="84"/>
      <c r="B75" s="87" t="s">
        <v>55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8"/>
    </row>
    <row r="76" spans="1:16" s="1" customFormat="1" ht="16.5" customHeight="1">
      <c r="A76" s="84"/>
      <c r="B76" s="25" t="s">
        <v>29</v>
      </c>
      <c r="C76" s="53" t="s">
        <v>65</v>
      </c>
      <c r="D76" s="36">
        <f>D77+D78</f>
        <v>50000</v>
      </c>
      <c r="E76" s="36">
        <f aca="true" t="shared" si="10" ref="E76:P76">E77+E78</f>
        <v>7499</v>
      </c>
      <c r="F76" s="36">
        <f t="shared" si="10"/>
        <v>42501</v>
      </c>
      <c r="G76" s="36">
        <f t="shared" si="10"/>
        <v>50000</v>
      </c>
      <c r="H76" s="36">
        <f t="shared" si="10"/>
        <v>7499</v>
      </c>
      <c r="I76" s="36">
        <f t="shared" si="10"/>
        <v>0</v>
      </c>
      <c r="J76" s="36">
        <f t="shared" si="10"/>
        <v>0</v>
      </c>
      <c r="K76" s="36">
        <f t="shared" si="10"/>
        <v>7499</v>
      </c>
      <c r="L76" s="36">
        <f t="shared" si="10"/>
        <v>42501</v>
      </c>
      <c r="M76" s="36">
        <f t="shared" si="10"/>
        <v>0</v>
      </c>
      <c r="N76" s="36">
        <f t="shared" si="10"/>
        <v>0</v>
      </c>
      <c r="O76" s="36">
        <f t="shared" si="10"/>
        <v>0</v>
      </c>
      <c r="P76" s="37">
        <f t="shared" si="10"/>
        <v>42501</v>
      </c>
    </row>
    <row r="77" spans="1:16" s="1" customFormat="1" ht="12.75">
      <c r="A77" s="84"/>
      <c r="B77" s="5" t="s">
        <v>93</v>
      </c>
      <c r="C77" s="117"/>
      <c r="D77" s="30">
        <f>E77+F77</f>
        <v>0</v>
      </c>
      <c r="E77" s="30">
        <v>0</v>
      </c>
      <c r="F77" s="30">
        <v>0</v>
      </c>
      <c r="G77" s="30"/>
      <c r="H77" s="30"/>
      <c r="I77" s="30"/>
      <c r="J77" s="30"/>
      <c r="K77" s="30"/>
      <c r="L77" s="30"/>
      <c r="M77" s="30"/>
      <c r="N77" s="30"/>
      <c r="O77" s="30"/>
      <c r="P77" s="44"/>
    </row>
    <row r="78" spans="1:16" s="1" customFormat="1" ht="12.75">
      <c r="A78" s="84"/>
      <c r="B78" s="6" t="s">
        <v>68</v>
      </c>
      <c r="C78" s="118"/>
      <c r="D78" s="19">
        <f>E78+F78</f>
        <v>50000</v>
      </c>
      <c r="E78" s="19">
        <f>H78</f>
        <v>7499</v>
      </c>
      <c r="F78" s="19">
        <f>L78</f>
        <v>42501</v>
      </c>
      <c r="G78" s="19">
        <f>H78+L78</f>
        <v>50000</v>
      </c>
      <c r="H78" s="19">
        <f>K78</f>
        <v>7499</v>
      </c>
      <c r="I78" s="19">
        <v>0</v>
      </c>
      <c r="J78" s="19">
        <v>0</v>
      </c>
      <c r="K78" s="19">
        <v>7499</v>
      </c>
      <c r="L78" s="19">
        <f>P78</f>
        <v>42501</v>
      </c>
      <c r="M78" s="19">
        <v>0</v>
      </c>
      <c r="N78" s="19">
        <v>0</v>
      </c>
      <c r="O78" s="19">
        <v>0</v>
      </c>
      <c r="P78" s="27">
        <v>42501</v>
      </c>
    </row>
    <row r="79" spans="1:16" s="1" customFormat="1" ht="16.5" customHeight="1">
      <c r="A79" s="84" t="s">
        <v>74</v>
      </c>
      <c r="B79" s="85" t="s">
        <v>67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6"/>
    </row>
    <row r="80" spans="1:16" s="1" customFormat="1" ht="12" customHeight="1">
      <c r="A80" s="84"/>
      <c r="B80" s="87" t="s">
        <v>90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8"/>
    </row>
    <row r="81" spans="1:16" s="1" customFormat="1" ht="12" customHeight="1">
      <c r="A81" s="84"/>
      <c r="B81" s="107" t="s">
        <v>114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8"/>
    </row>
    <row r="82" spans="1:16" s="1" customFormat="1" ht="12" customHeight="1">
      <c r="A82" s="84"/>
      <c r="B82" s="119" t="s">
        <v>113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1"/>
    </row>
    <row r="83" spans="1:16" s="1" customFormat="1" ht="16.5" customHeight="1">
      <c r="A83" s="84"/>
      <c r="B83" s="25" t="s">
        <v>29</v>
      </c>
      <c r="C83" s="53" t="s">
        <v>71</v>
      </c>
      <c r="D83" s="36">
        <f aca="true" t="shared" si="11" ref="D83:P83">D84+D85+D86+D87</f>
        <v>290791</v>
      </c>
      <c r="E83" s="36">
        <f t="shared" si="11"/>
        <v>0</v>
      </c>
      <c r="F83" s="36">
        <f t="shared" si="11"/>
        <v>290791</v>
      </c>
      <c r="G83" s="36">
        <f t="shared" si="11"/>
        <v>72952</v>
      </c>
      <c r="H83" s="36">
        <f t="shared" si="11"/>
        <v>0</v>
      </c>
      <c r="I83" s="36">
        <f t="shared" si="11"/>
        <v>0</v>
      </c>
      <c r="J83" s="36">
        <f t="shared" si="11"/>
        <v>0</v>
      </c>
      <c r="K83" s="36">
        <f t="shared" si="11"/>
        <v>0</v>
      </c>
      <c r="L83" s="36">
        <f t="shared" si="11"/>
        <v>72952</v>
      </c>
      <c r="M83" s="36">
        <f t="shared" si="11"/>
        <v>0</v>
      </c>
      <c r="N83" s="36">
        <f t="shared" si="11"/>
        <v>0</v>
      </c>
      <c r="O83" s="36">
        <f t="shared" si="11"/>
        <v>0</v>
      </c>
      <c r="P83" s="37">
        <f t="shared" si="11"/>
        <v>72952</v>
      </c>
    </row>
    <row r="84" spans="1:16" s="1" customFormat="1" ht="16.5" customHeight="1">
      <c r="A84" s="84"/>
      <c r="B84" s="5" t="s">
        <v>93</v>
      </c>
      <c r="C84" s="114"/>
      <c r="D84" s="17">
        <f>F84</f>
        <v>136915</v>
      </c>
      <c r="E84" s="17"/>
      <c r="F84" s="17">
        <v>136915</v>
      </c>
      <c r="G84" s="17"/>
      <c r="H84" s="17"/>
      <c r="I84" s="12"/>
      <c r="J84" s="12"/>
      <c r="K84" s="12"/>
      <c r="L84" s="17"/>
      <c r="M84" s="12"/>
      <c r="N84" s="12"/>
      <c r="O84" s="12"/>
      <c r="P84" s="13"/>
    </row>
    <row r="85" spans="1:16" s="45" customFormat="1" ht="12" customHeight="1">
      <c r="A85" s="84"/>
      <c r="B85" s="6" t="s">
        <v>68</v>
      </c>
      <c r="C85" s="115"/>
      <c r="D85" s="19">
        <f>F85</f>
        <v>72952</v>
      </c>
      <c r="E85" s="19"/>
      <c r="F85" s="19">
        <f>G85</f>
        <v>72952</v>
      </c>
      <c r="G85" s="19">
        <f>L85</f>
        <v>72952</v>
      </c>
      <c r="H85" s="19"/>
      <c r="I85" s="14"/>
      <c r="J85" s="14"/>
      <c r="K85" s="14"/>
      <c r="L85" s="19">
        <f>P85</f>
        <v>72952</v>
      </c>
      <c r="M85" s="14"/>
      <c r="N85" s="14"/>
      <c r="O85" s="14"/>
      <c r="P85" s="15">
        <v>72952</v>
      </c>
    </row>
    <row r="86" spans="1:16" s="1" customFormat="1" ht="12" customHeight="1">
      <c r="A86" s="84"/>
      <c r="B86" s="5" t="s">
        <v>69</v>
      </c>
      <c r="C86" s="115"/>
      <c r="D86" s="17">
        <f>F86</f>
        <v>65712</v>
      </c>
      <c r="E86" s="17"/>
      <c r="F86" s="17">
        <v>65712</v>
      </c>
      <c r="G86" s="17"/>
      <c r="H86" s="17"/>
      <c r="I86" s="12"/>
      <c r="J86" s="12"/>
      <c r="K86" s="12"/>
      <c r="L86" s="17"/>
      <c r="M86" s="12"/>
      <c r="N86" s="12"/>
      <c r="O86" s="12"/>
      <c r="P86" s="13"/>
    </row>
    <row r="87" spans="1:16" s="1" customFormat="1" ht="12" customHeight="1">
      <c r="A87" s="84"/>
      <c r="B87" s="5" t="s">
        <v>70</v>
      </c>
      <c r="C87" s="116"/>
      <c r="D87" s="17">
        <f>F87</f>
        <v>15212</v>
      </c>
      <c r="E87" s="17"/>
      <c r="F87" s="17">
        <v>15212</v>
      </c>
      <c r="G87" s="17"/>
      <c r="H87" s="17"/>
      <c r="I87" s="12"/>
      <c r="J87" s="12"/>
      <c r="K87" s="12"/>
      <c r="L87" s="17"/>
      <c r="M87" s="12"/>
      <c r="N87" s="12"/>
      <c r="O87" s="12"/>
      <c r="P87" s="13"/>
    </row>
    <row r="88" spans="1:16" s="1" customFormat="1" ht="15.75" customHeight="1">
      <c r="A88" s="84" t="s">
        <v>76</v>
      </c>
      <c r="B88" s="100" t="s">
        <v>75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1"/>
    </row>
    <row r="89" spans="1:16" s="1" customFormat="1" ht="12" customHeight="1">
      <c r="A89" s="84"/>
      <c r="B89" s="95" t="s">
        <v>0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6"/>
    </row>
    <row r="90" spans="1:16" s="1" customFormat="1" ht="12" customHeight="1">
      <c r="A90" s="84"/>
      <c r="B90" s="95" t="s">
        <v>61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6"/>
    </row>
    <row r="91" spans="1:16" s="1" customFormat="1" ht="12" customHeight="1">
      <c r="A91" s="84"/>
      <c r="B91" s="102" t="s">
        <v>2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82"/>
    </row>
    <row r="92" spans="1:16" s="1" customFormat="1" ht="16.5" customHeight="1">
      <c r="A92" s="84"/>
      <c r="B92" s="95" t="s">
        <v>55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6"/>
    </row>
    <row r="93" spans="1:16" s="45" customFormat="1" ht="16.5" customHeight="1">
      <c r="A93" s="84"/>
      <c r="B93" s="40" t="s">
        <v>29</v>
      </c>
      <c r="C93" s="53" t="s">
        <v>71</v>
      </c>
      <c r="D93" s="36">
        <f aca="true" t="shared" si="12" ref="D93:P93">D94+D95</f>
        <v>700690</v>
      </c>
      <c r="E93" s="36">
        <f t="shared" si="12"/>
        <v>105104</v>
      </c>
      <c r="F93" s="36">
        <f t="shared" si="12"/>
        <v>595586</v>
      </c>
      <c r="G93" s="36">
        <f t="shared" si="12"/>
        <v>53471</v>
      </c>
      <c r="H93" s="36">
        <f t="shared" si="12"/>
        <v>8021</v>
      </c>
      <c r="I93" s="36">
        <f t="shared" si="12"/>
        <v>0</v>
      </c>
      <c r="J93" s="36">
        <f t="shared" si="12"/>
        <v>0</v>
      </c>
      <c r="K93" s="36">
        <f t="shared" si="12"/>
        <v>8021</v>
      </c>
      <c r="L93" s="36">
        <f t="shared" si="12"/>
        <v>45450</v>
      </c>
      <c r="M93" s="36">
        <f t="shared" si="12"/>
        <v>0</v>
      </c>
      <c r="N93" s="36">
        <f t="shared" si="12"/>
        <v>0</v>
      </c>
      <c r="O93" s="36">
        <f t="shared" si="12"/>
        <v>0</v>
      </c>
      <c r="P93" s="37">
        <f t="shared" si="12"/>
        <v>45450</v>
      </c>
    </row>
    <row r="94" spans="1:16" s="1" customFormat="1" ht="12" customHeight="1">
      <c r="A94" s="84"/>
      <c r="B94" s="5" t="s">
        <v>93</v>
      </c>
      <c r="C94" s="117"/>
      <c r="D94" s="17">
        <f>E94+F94</f>
        <v>647219</v>
      </c>
      <c r="E94" s="17">
        <v>97083</v>
      </c>
      <c r="F94" s="17">
        <v>550136</v>
      </c>
      <c r="G94" s="17"/>
      <c r="H94" s="17">
        <f>K94</f>
        <v>0</v>
      </c>
      <c r="I94" s="12"/>
      <c r="J94" s="12"/>
      <c r="K94" s="12"/>
      <c r="L94" s="17"/>
      <c r="M94" s="12"/>
      <c r="N94" s="12"/>
      <c r="O94" s="12"/>
      <c r="P94" s="13"/>
    </row>
    <row r="95" spans="1:16" s="1" customFormat="1" ht="12" customHeight="1">
      <c r="A95" s="84"/>
      <c r="B95" s="3" t="s">
        <v>68</v>
      </c>
      <c r="C95" s="118"/>
      <c r="D95" s="41">
        <f>E95+F95</f>
        <v>53471</v>
      </c>
      <c r="E95" s="41">
        <f>H95</f>
        <v>8021</v>
      </c>
      <c r="F95" s="41">
        <f>L95</f>
        <v>45450</v>
      </c>
      <c r="G95" s="41">
        <f>H95+L95</f>
        <v>53471</v>
      </c>
      <c r="H95" s="41">
        <f>K95</f>
        <v>8021</v>
      </c>
      <c r="I95" s="50"/>
      <c r="J95" s="50"/>
      <c r="K95" s="50">
        <v>8021</v>
      </c>
      <c r="L95" s="41">
        <f>P95</f>
        <v>45450</v>
      </c>
      <c r="M95" s="50"/>
      <c r="N95" s="50"/>
      <c r="O95" s="50"/>
      <c r="P95" s="51">
        <v>45450</v>
      </c>
    </row>
    <row r="96" spans="1:16" s="1" customFormat="1" ht="13.5" customHeight="1">
      <c r="A96" s="84" t="s">
        <v>39</v>
      </c>
      <c r="B96" s="100" t="s">
        <v>75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</row>
    <row r="97" spans="1:16" s="1" customFormat="1" ht="12" customHeight="1">
      <c r="A97" s="84"/>
      <c r="B97" s="95" t="s">
        <v>0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</row>
    <row r="98" spans="1:16" s="1" customFormat="1" ht="12" customHeight="1">
      <c r="A98" s="84"/>
      <c r="B98" s="95" t="s">
        <v>61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6"/>
    </row>
    <row r="99" spans="1:16" s="1" customFormat="1" ht="12" customHeight="1">
      <c r="A99" s="84"/>
      <c r="B99" s="102" t="s">
        <v>112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82"/>
    </row>
    <row r="100" spans="1:16" s="1" customFormat="1" ht="15.75" customHeight="1">
      <c r="A100" s="84"/>
      <c r="B100" s="95" t="s">
        <v>55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6"/>
    </row>
    <row r="101" spans="1:16" s="45" customFormat="1" ht="16.5" customHeight="1">
      <c r="A101" s="84"/>
      <c r="B101" s="40" t="s">
        <v>29</v>
      </c>
      <c r="C101" s="53" t="s">
        <v>73</v>
      </c>
      <c r="D101" s="36">
        <f aca="true" t="shared" si="13" ref="D101:P101">D102+D103</f>
        <v>947210</v>
      </c>
      <c r="E101" s="36">
        <f t="shared" si="13"/>
        <v>142090</v>
      </c>
      <c r="F101" s="36">
        <f t="shared" si="13"/>
        <v>805120</v>
      </c>
      <c r="G101" s="36">
        <f t="shared" si="13"/>
        <v>39296</v>
      </c>
      <c r="H101" s="36">
        <f t="shared" si="13"/>
        <v>5894</v>
      </c>
      <c r="I101" s="36">
        <f t="shared" si="13"/>
        <v>0</v>
      </c>
      <c r="J101" s="36">
        <f t="shared" si="13"/>
        <v>0</v>
      </c>
      <c r="K101" s="36">
        <f t="shared" si="13"/>
        <v>5894</v>
      </c>
      <c r="L101" s="36">
        <f t="shared" si="13"/>
        <v>33402</v>
      </c>
      <c r="M101" s="36">
        <f t="shared" si="13"/>
        <v>0</v>
      </c>
      <c r="N101" s="36">
        <f t="shared" si="13"/>
        <v>0</v>
      </c>
      <c r="O101" s="36">
        <f t="shared" si="13"/>
        <v>0</v>
      </c>
      <c r="P101" s="37">
        <f t="shared" si="13"/>
        <v>33402</v>
      </c>
    </row>
    <row r="102" spans="1:16" s="1" customFormat="1" ht="12" customHeight="1">
      <c r="A102" s="84"/>
      <c r="B102" s="5" t="s">
        <v>93</v>
      </c>
      <c r="C102" s="145"/>
      <c r="D102" s="30">
        <f>E102+F102</f>
        <v>907914</v>
      </c>
      <c r="E102" s="30">
        <v>136196</v>
      </c>
      <c r="F102" s="30">
        <v>771718</v>
      </c>
      <c r="G102" s="30"/>
      <c r="H102" s="30"/>
      <c r="I102" s="30"/>
      <c r="J102" s="30"/>
      <c r="K102" s="30"/>
      <c r="L102" s="30"/>
      <c r="M102" s="30"/>
      <c r="N102" s="30"/>
      <c r="O102" s="30"/>
      <c r="P102" s="44"/>
    </row>
    <row r="103" spans="1:16" s="1" customFormat="1" ht="12" customHeight="1" thickBot="1">
      <c r="A103" s="109"/>
      <c r="B103" s="70" t="s">
        <v>68</v>
      </c>
      <c r="C103" s="146"/>
      <c r="D103" s="71">
        <f>E103+F103</f>
        <v>39296</v>
      </c>
      <c r="E103" s="71">
        <f>H103</f>
        <v>5894</v>
      </c>
      <c r="F103" s="71">
        <f>L103</f>
        <v>33402</v>
      </c>
      <c r="G103" s="71">
        <f>H103+L103</f>
        <v>39296</v>
      </c>
      <c r="H103" s="71">
        <f>K103</f>
        <v>5894</v>
      </c>
      <c r="I103" s="72"/>
      <c r="J103" s="72"/>
      <c r="K103" s="72">
        <v>5894</v>
      </c>
      <c r="L103" s="71">
        <f>P103</f>
        <v>33402</v>
      </c>
      <c r="M103" s="72"/>
      <c r="N103" s="72"/>
      <c r="O103" s="72"/>
      <c r="P103" s="73">
        <v>33402</v>
      </c>
    </row>
    <row r="104" spans="1:16" s="1" customFormat="1" ht="14.25" customHeight="1">
      <c r="A104" s="137" t="s">
        <v>40</v>
      </c>
      <c r="B104" s="135" t="s">
        <v>75</v>
      </c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6"/>
    </row>
    <row r="105" spans="1:16" s="1" customFormat="1" ht="12" customHeight="1">
      <c r="A105" s="84"/>
      <c r="B105" s="95" t="s">
        <v>0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6"/>
    </row>
    <row r="106" spans="1:16" s="1" customFormat="1" ht="12" customHeight="1">
      <c r="A106" s="84"/>
      <c r="B106" s="95" t="s">
        <v>61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</row>
    <row r="107" spans="1:16" s="1" customFormat="1" ht="12" customHeight="1">
      <c r="A107" s="84"/>
      <c r="B107" s="102" t="s">
        <v>30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82"/>
    </row>
    <row r="108" spans="1:16" s="1" customFormat="1" ht="14.25" customHeight="1">
      <c r="A108" s="84"/>
      <c r="B108" s="95" t="s">
        <v>55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6"/>
    </row>
    <row r="109" spans="1:16" s="1" customFormat="1" ht="15" customHeight="1">
      <c r="A109" s="84"/>
      <c r="B109" s="40" t="s">
        <v>29</v>
      </c>
      <c r="C109" s="53" t="s">
        <v>73</v>
      </c>
      <c r="D109" s="36">
        <f aca="true" t="shared" si="14" ref="D109:P109">D110+D111</f>
        <v>143570</v>
      </c>
      <c r="E109" s="36">
        <f t="shared" si="14"/>
        <v>38405</v>
      </c>
      <c r="F109" s="36">
        <f t="shared" si="14"/>
        <v>105165</v>
      </c>
      <c r="G109" s="36">
        <f t="shared" si="14"/>
        <v>128710</v>
      </c>
      <c r="H109" s="36">
        <f t="shared" si="14"/>
        <v>36177</v>
      </c>
      <c r="I109" s="36">
        <f t="shared" si="14"/>
        <v>0</v>
      </c>
      <c r="J109" s="36">
        <f t="shared" si="14"/>
        <v>0</v>
      </c>
      <c r="K109" s="36">
        <f t="shared" si="14"/>
        <v>36177</v>
      </c>
      <c r="L109" s="36">
        <f t="shared" si="14"/>
        <v>92533</v>
      </c>
      <c r="M109" s="36">
        <f t="shared" si="14"/>
        <v>0</v>
      </c>
      <c r="N109" s="36">
        <f t="shared" si="14"/>
        <v>0</v>
      </c>
      <c r="O109" s="36">
        <f t="shared" si="14"/>
        <v>0</v>
      </c>
      <c r="P109" s="37">
        <f t="shared" si="14"/>
        <v>92533</v>
      </c>
    </row>
    <row r="110" spans="1:16" s="1" customFormat="1" ht="12" customHeight="1">
      <c r="A110" s="84"/>
      <c r="B110" s="5" t="s">
        <v>93</v>
      </c>
      <c r="C110" s="92"/>
      <c r="D110" s="17">
        <f>E110+F110</f>
        <v>14860</v>
      </c>
      <c r="E110" s="17">
        <v>2228</v>
      </c>
      <c r="F110" s="17">
        <v>12632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8"/>
    </row>
    <row r="111" spans="1:16" s="1" customFormat="1" ht="12" customHeight="1">
      <c r="A111" s="84"/>
      <c r="B111" s="3" t="s">
        <v>68</v>
      </c>
      <c r="C111" s="94"/>
      <c r="D111" s="19">
        <f>E111+F111</f>
        <v>128710</v>
      </c>
      <c r="E111" s="19">
        <f>H111</f>
        <v>36177</v>
      </c>
      <c r="F111" s="19">
        <f>L111</f>
        <v>92533</v>
      </c>
      <c r="G111" s="19">
        <f>H111+L111</f>
        <v>128710</v>
      </c>
      <c r="H111" s="19">
        <f>K111</f>
        <v>36177</v>
      </c>
      <c r="I111" s="14"/>
      <c r="J111" s="14"/>
      <c r="K111" s="14">
        <v>36177</v>
      </c>
      <c r="L111" s="19">
        <f>P111</f>
        <v>92533</v>
      </c>
      <c r="M111" s="14"/>
      <c r="N111" s="14"/>
      <c r="O111" s="14"/>
      <c r="P111" s="15">
        <v>92533</v>
      </c>
    </row>
    <row r="112" spans="1:16" s="1" customFormat="1" ht="12" customHeight="1">
      <c r="A112" s="140" t="s">
        <v>41</v>
      </c>
      <c r="B112" s="100" t="s">
        <v>75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1"/>
    </row>
    <row r="113" spans="1:16" s="1" customFormat="1" ht="12" customHeight="1">
      <c r="A113" s="141"/>
      <c r="B113" s="95" t="s">
        <v>0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6"/>
    </row>
    <row r="114" spans="1:16" s="1" customFormat="1" ht="12" customHeight="1">
      <c r="A114" s="141"/>
      <c r="B114" s="95" t="s">
        <v>100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6"/>
    </row>
    <row r="115" spans="1:16" s="1" customFormat="1" ht="12" customHeight="1">
      <c r="A115" s="141"/>
      <c r="B115" s="102" t="s">
        <v>101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82"/>
    </row>
    <row r="116" spans="1:16" s="1" customFormat="1" ht="12" customHeight="1">
      <c r="A116" s="141"/>
      <c r="B116" s="40" t="s">
        <v>29</v>
      </c>
      <c r="C116" s="53" t="s">
        <v>73</v>
      </c>
      <c r="D116" s="56">
        <f>D117+D118+D119</f>
        <v>250660</v>
      </c>
      <c r="E116" s="56">
        <f>E117+E118+E119</f>
        <v>37598</v>
      </c>
      <c r="F116" s="56">
        <f>F117+F118+F119</f>
        <v>213062</v>
      </c>
      <c r="G116" s="56">
        <f aca="true" t="shared" si="15" ref="G116:P116">G117+G118</f>
        <v>244030</v>
      </c>
      <c r="H116" s="56">
        <f t="shared" si="15"/>
        <v>36604</v>
      </c>
      <c r="I116" s="56">
        <f t="shared" si="15"/>
        <v>0</v>
      </c>
      <c r="J116" s="56">
        <f t="shared" si="15"/>
        <v>0</v>
      </c>
      <c r="K116" s="56">
        <f t="shared" si="15"/>
        <v>36604</v>
      </c>
      <c r="L116" s="56">
        <f t="shared" si="15"/>
        <v>207426</v>
      </c>
      <c r="M116" s="56">
        <f t="shared" si="15"/>
        <v>0</v>
      </c>
      <c r="N116" s="56">
        <f t="shared" si="15"/>
        <v>0</v>
      </c>
      <c r="O116" s="56">
        <f t="shared" si="15"/>
        <v>0</v>
      </c>
      <c r="P116" s="57">
        <f t="shared" si="15"/>
        <v>207426</v>
      </c>
    </row>
    <row r="117" spans="1:16" s="1" customFormat="1" ht="12" customHeight="1">
      <c r="A117" s="141"/>
      <c r="B117" s="5" t="s">
        <v>93</v>
      </c>
      <c r="C117" s="114"/>
      <c r="D117" s="17">
        <v>0</v>
      </c>
      <c r="E117" s="17">
        <v>0</v>
      </c>
      <c r="F117" s="17">
        <v>0</v>
      </c>
      <c r="G117" s="17"/>
      <c r="H117" s="17"/>
      <c r="I117" s="12"/>
      <c r="J117" s="12"/>
      <c r="K117" s="12"/>
      <c r="L117" s="17"/>
      <c r="M117" s="12"/>
      <c r="N117" s="12"/>
      <c r="O117" s="12"/>
      <c r="P117" s="13"/>
    </row>
    <row r="118" spans="1:16" s="1" customFormat="1" ht="12" customHeight="1">
      <c r="A118" s="141"/>
      <c r="B118" s="3" t="s">
        <v>68</v>
      </c>
      <c r="C118" s="115"/>
      <c r="D118" s="41">
        <f>E118+F118</f>
        <v>244030</v>
      </c>
      <c r="E118" s="41">
        <f>H118</f>
        <v>36604</v>
      </c>
      <c r="F118" s="41">
        <f>L118</f>
        <v>207426</v>
      </c>
      <c r="G118" s="41">
        <f>H118+L118</f>
        <v>244030</v>
      </c>
      <c r="H118" s="41">
        <f>K118</f>
        <v>36604</v>
      </c>
      <c r="I118" s="50"/>
      <c r="J118" s="50"/>
      <c r="K118" s="50">
        <v>36604</v>
      </c>
      <c r="L118" s="41">
        <f>P118</f>
        <v>207426</v>
      </c>
      <c r="M118" s="41">
        <v>0</v>
      </c>
      <c r="N118" s="41">
        <v>0</v>
      </c>
      <c r="O118" s="41">
        <v>0</v>
      </c>
      <c r="P118" s="46">
        <v>207426</v>
      </c>
    </row>
    <row r="119" spans="1:16" s="1" customFormat="1" ht="12" customHeight="1">
      <c r="A119" s="137"/>
      <c r="B119" s="4" t="s">
        <v>69</v>
      </c>
      <c r="C119" s="116"/>
      <c r="D119" s="20">
        <f>E119+F119</f>
        <v>6630</v>
      </c>
      <c r="E119" s="17">
        <v>994</v>
      </c>
      <c r="F119" s="17">
        <v>5636</v>
      </c>
      <c r="G119" s="17"/>
      <c r="H119" s="17">
        <f>K119</f>
        <v>0</v>
      </c>
      <c r="I119" s="12"/>
      <c r="J119" s="12"/>
      <c r="K119" s="12"/>
      <c r="L119" s="17"/>
      <c r="M119" s="12"/>
      <c r="N119" s="12"/>
      <c r="O119" s="12"/>
      <c r="P119" s="13"/>
    </row>
    <row r="120" spans="1:16" s="1" customFormat="1" ht="15.75" customHeight="1">
      <c r="A120" s="84" t="s">
        <v>42</v>
      </c>
      <c r="B120" s="100" t="s">
        <v>32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1"/>
    </row>
    <row r="121" spans="1:16" s="1" customFormat="1" ht="12" customHeight="1">
      <c r="A121" s="84"/>
      <c r="B121" s="95" t="s">
        <v>34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6"/>
    </row>
    <row r="122" spans="1:16" s="1" customFormat="1" ht="12" customHeight="1">
      <c r="A122" s="84"/>
      <c r="B122" s="95" t="s">
        <v>35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6"/>
    </row>
    <row r="123" spans="1:16" s="1" customFormat="1" ht="15" customHeight="1">
      <c r="A123" s="84"/>
      <c r="B123" s="102" t="s">
        <v>37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82"/>
    </row>
    <row r="124" spans="1:16" s="1" customFormat="1" ht="12" customHeight="1">
      <c r="A124" s="84"/>
      <c r="B124" s="95" t="s">
        <v>55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6"/>
    </row>
    <row r="125" spans="1:16" s="1" customFormat="1" ht="15" customHeight="1">
      <c r="A125" s="84"/>
      <c r="B125" s="55" t="s">
        <v>29</v>
      </c>
      <c r="C125" s="53" t="s">
        <v>73</v>
      </c>
      <c r="D125" s="56">
        <f>D126+D127</f>
        <v>661561</v>
      </c>
      <c r="E125" s="56">
        <f aca="true" t="shared" si="16" ref="E125:P125">E126+E127</f>
        <v>99236</v>
      </c>
      <c r="F125" s="56">
        <f t="shared" si="16"/>
        <v>562325</v>
      </c>
      <c r="G125" s="56">
        <f t="shared" si="16"/>
        <v>453995</v>
      </c>
      <c r="H125" s="56">
        <f t="shared" si="16"/>
        <v>68099</v>
      </c>
      <c r="I125" s="56">
        <f t="shared" si="16"/>
        <v>0</v>
      </c>
      <c r="J125" s="56">
        <f t="shared" si="16"/>
        <v>0</v>
      </c>
      <c r="K125" s="56">
        <f t="shared" si="16"/>
        <v>68099</v>
      </c>
      <c r="L125" s="56">
        <f t="shared" si="16"/>
        <v>385896</v>
      </c>
      <c r="M125" s="56">
        <f t="shared" si="16"/>
        <v>0</v>
      </c>
      <c r="N125" s="56">
        <f t="shared" si="16"/>
        <v>0</v>
      </c>
      <c r="O125" s="56">
        <f t="shared" si="16"/>
        <v>0</v>
      </c>
      <c r="P125" s="57">
        <f t="shared" si="16"/>
        <v>385896</v>
      </c>
    </row>
    <row r="126" spans="1:16" s="1" customFormat="1" ht="12" customHeight="1">
      <c r="A126" s="84"/>
      <c r="B126" s="5" t="s">
        <v>93</v>
      </c>
      <c r="C126" s="104"/>
      <c r="D126" s="20">
        <f>E126+F126</f>
        <v>207566</v>
      </c>
      <c r="E126" s="20">
        <v>31137</v>
      </c>
      <c r="F126" s="20">
        <v>176429</v>
      </c>
      <c r="G126" s="20"/>
      <c r="H126" s="41"/>
      <c r="I126" s="41"/>
      <c r="J126" s="41"/>
      <c r="K126" s="41"/>
      <c r="L126" s="41"/>
      <c r="M126" s="41"/>
      <c r="N126" s="41"/>
      <c r="O126" s="41"/>
      <c r="P126" s="46"/>
    </row>
    <row r="127" spans="1:16" s="1" customFormat="1" ht="12" customHeight="1">
      <c r="A127" s="84"/>
      <c r="B127" s="3" t="s">
        <v>68</v>
      </c>
      <c r="C127" s="106"/>
      <c r="D127" s="41">
        <f>E127+F127</f>
        <v>453995</v>
      </c>
      <c r="E127" s="41">
        <f>H127</f>
        <v>68099</v>
      </c>
      <c r="F127" s="41">
        <f>L127</f>
        <v>385896</v>
      </c>
      <c r="G127" s="41">
        <f>H127+L127</f>
        <v>453995</v>
      </c>
      <c r="H127" s="41">
        <f>K127</f>
        <v>68099</v>
      </c>
      <c r="I127" s="41">
        <v>0</v>
      </c>
      <c r="J127" s="41">
        <v>0</v>
      </c>
      <c r="K127" s="41">
        <v>68099</v>
      </c>
      <c r="L127" s="41">
        <f>P127</f>
        <v>385896</v>
      </c>
      <c r="M127" s="41">
        <v>0</v>
      </c>
      <c r="N127" s="41">
        <v>0</v>
      </c>
      <c r="O127" s="41">
        <v>0</v>
      </c>
      <c r="P127" s="46">
        <v>385896</v>
      </c>
    </row>
    <row r="128" spans="1:16" s="1" customFormat="1" ht="12" customHeight="1">
      <c r="A128" s="84" t="s">
        <v>44</v>
      </c>
      <c r="B128" s="100" t="s">
        <v>32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1"/>
    </row>
    <row r="129" spans="1:16" s="1" customFormat="1" ht="12" customHeight="1">
      <c r="A129" s="84"/>
      <c r="B129" s="95" t="s">
        <v>34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6"/>
    </row>
    <row r="130" spans="1:16" s="1" customFormat="1" ht="12" customHeight="1">
      <c r="A130" s="84"/>
      <c r="B130" s="95" t="s">
        <v>35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6"/>
    </row>
    <row r="131" spans="1:16" s="1" customFormat="1" ht="12" customHeight="1">
      <c r="A131" s="84"/>
      <c r="B131" s="102" t="s">
        <v>36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82"/>
    </row>
    <row r="132" spans="1:16" s="1" customFormat="1" ht="12" customHeight="1">
      <c r="A132" s="84"/>
      <c r="B132" s="95" t="s">
        <v>55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6"/>
    </row>
    <row r="133" spans="1:16" s="1" customFormat="1" ht="15.75" customHeight="1">
      <c r="A133" s="84"/>
      <c r="B133" s="55" t="s">
        <v>29</v>
      </c>
      <c r="C133" s="53" t="s">
        <v>73</v>
      </c>
      <c r="D133" s="56">
        <f>D134+D135</f>
        <v>248047</v>
      </c>
      <c r="E133" s="56">
        <f aca="true" t="shared" si="17" ref="E133:P133">E134+E135</f>
        <v>37202</v>
      </c>
      <c r="F133" s="56">
        <f t="shared" si="17"/>
        <v>210845</v>
      </c>
      <c r="G133" s="56">
        <f t="shared" si="17"/>
        <v>119148</v>
      </c>
      <c r="H133" s="56">
        <f t="shared" si="17"/>
        <v>17868</v>
      </c>
      <c r="I133" s="56">
        <f t="shared" si="17"/>
        <v>0</v>
      </c>
      <c r="J133" s="56">
        <f t="shared" si="17"/>
        <v>0</v>
      </c>
      <c r="K133" s="56">
        <f t="shared" si="17"/>
        <v>17868</v>
      </c>
      <c r="L133" s="56">
        <f t="shared" si="17"/>
        <v>101280</v>
      </c>
      <c r="M133" s="56">
        <f t="shared" si="17"/>
        <v>0</v>
      </c>
      <c r="N133" s="56">
        <f t="shared" si="17"/>
        <v>0</v>
      </c>
      <c r="O133" s="56">
        <f t="shared" si="17"/>
        <v>0</v>
      </c>
      <c r="P133" s="57">
        <f t="shared" si="17"/>
        <v>101280</v>
      </c>
    </row>
    <row r="134" spans="1:16" s="1" customFormat="1" ht="12" customHeight="1">
      <c r="A134" s="84"/>
      <c r="B134" s="5" t="s">
        <v>93</v>
      </c>
      <c r="C134" s="104"/>
      <c r="D134" s="20">
        <f>E134+F134</f>
        <v>128899</v>
      </c>
      <c r="E134" s="20">
        <v>19334</v>
      </c>
      <c r="F134" s="20">
        <v>109565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2"/>
    </row>
    <row r="135" spans="1:16" s="1" customFormat="1" ht="12" customHeight="1">
      <c r="A135" s="84"/>
      <c r="B135" s="3" t="s">
        <v>68</v>
      </c>
      <c r="C135" s="106"/>
      <c r="D135" s="41">
        <f>E135+F135</f>
        <v>119148</v>
      </c>
      <c r="E135" s="41">
        <f>H135</f>
        <v>17868</v>
      </c>
      <c r="F135" s="41">
        <f>L135</f>
        <v>101280</v>
      </c>
      <c r="G135" s="41">
        <f>H135+L135</f>
        <v>119148</v>
      </c>
      <c r="H135" s="41">
        <f>K135</f>
        <v>17868</v>
      </c>
      <c r="I135" s="41">
        <v>0</v>
      </c>
      <c r="J135" s="41">
        <v>0</v>
      </c>
      <c r="K135" s="41">
        <v>17868</v>
      </c>
      <c r="L135" s="41">
        <f>P135</f>
        <v>101280</v>
      </c>
      <c r="M135" s="41">
        <v>0</v>
      </c>
      <c r="N135" s="41">
        <v>0</v>
      </c>
      <c r="O135" s="41">
        <v>0</v>
      </c>
      <c r="P135" s="46">
        <v>101280</v>
      </c>
    </row>
    <row r="136" spans="1:16" s="1" customFormat="1" ht="12" customHeight="1">
      <c r="A136" s="84" t="s">
        <v>45</v>
      </c>
      <c r="B136" s="100" t="s">
        <v>32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1"/>
    </row>
    <row r="137" spans="1:16" s="1" customFormat="1" ht="12" customHeight="1">
      <c r="A137" s="84"/>
      <c r="B137" s="95" t="s">
        <v>33</v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6"/>
    </row>
    <row r="138" spans="1:16" s="1" customFormat="1" ht="12" customHeight="1">
      <c r="A138" s="84"/>
      <c r="B138" s="102" t="s">
        <v>111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82"/>
    </row>
    <row r="139" spans="1:16" s="1" customFormat="1" ht="12" customHeight="1">
      <c r="A139" s="84"/>
      <c r="B139" s="95" t="s">
        <v>55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6"/>
    </row>
    <row r="140" spans="1:16" s="1" customFormat="1" ht="15.75" customHeight="1">
      <c r="A140" s="84"/>
      <c r="B140" s="31" t="s">
        <v>29</v>
      </c>
      <c r="C140" s="53" t="s">
        <v>73</v>
      </c>
      <c r="D140" s="54">
        <f aca="true" t="shared" si="18" ref="D140:P140">D141+D142+D143+D144</f>
        <v>526360</v>
      </c>
      <c r="E140" s="54">
        <f t="shared" si="18"/>
        <v>102265</v>
      </c>
      <c r="F140" s="54">
        <f t="shared" si="18"/>
        <v>424095</v>
      </c>
      <c r="G140" s="54">
        <f t="shared" si="18"/>
        <v>95806</v>
      </c>
      <c r="H140" s="54">
        <f t="shared" si="18"/>
        <v>19062</v>
      </c>
      <c r="I140" s="54">
        <f t="shared" si="18"/>
        <v>0</v>
      </c>
      <c r="J140" s="54">
        <f t="shared" si="18"/>
        <v>0</v>
      </c>
      <c r="K140" s="54">
        <f t="shared" si="18"/>
        <v>19062</v>
      </c>
      <c r="L140" s="54">
        <f t="shared" si="18"/>
        <v>76744</v>
      </c>
      <c r="M140" s="54">
        <f t="shared" si="18"/>
        <v>0</v>
      </c>
      <c r="N140" s="54">
        <f t="shared" si="18"/>
        <v>0</v>
      </c>
      <c r="O140" s="54">
        <f t="shared" si="18"/>
        <v>0</v>
      </c>
      <c r="P140" s="66">
        <f t="shared" si="18"/>
        <v>76744</v>
      </c>
    </row>
    <row r="141" spans="1:16" s="1" customFormat="1" ht="14.25" customHeight="1">
      <c r="A141" s="84"/>
      <c r="B141" s="5" t="s">
        <v>93</v>
      </c>
      <c r="C141" s="104"/>
      <c r="D141" s="20">
        <f>E141+F141</f>
        <v>238942</v>
      </c>
      <c r="E141" s="20">
        <v>49117</v>
      </c>
      <c r="F141" s="20">
        <v>189825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2"/>
    </row>
    <row r="142" spans="1:16" s="1" customFormat="1" ht="12" customHeight="1">
      <c r="A142" s="84"/>
      <c r="B142" s="3" t="s">
        <v>68</v>
      </c>
      <c r="C142" s="105"/>
      <c r="D142" s="41">
        <f>E142+F142</f>
        <v>95806</v>
      </c>
      <c r="E142" s="41">
        <f>H142</f>
        <v>19062</v>
      </c>
      <c r="F142" s="41">
        <f>L142</f>
        <v>76744</v>
      </c>
      <c r="G142" s="41">
        <f>H142+L142</f>
        <v>95806</v>
      </c>
      <c r="H142" s="41">
        <f>K142</f>
        <v>19062</v>
      </c>
      <c r="I142" s="41">
        <v>0</v>
      </c>
      <c r="J142" s="41">
        <v>0</v>
      </c>
      <c r="K142" s="41">
        <v>19062</v>
      </c>
      <c r="L142" s="41">
        <f>P142</f>
        <v>76744</v>
      </c>
      <c r="M142" s="41">
        <v>0</v>
      </c>
      <c r="N142" s="41">
        <v>0</v>
      </c>
      <c r="O142" s="41">
        <v>0</v>
      </c>
      <c r="P142" s="46">
        <v>76744</v>
      </c>
    </row>
    <row r="143" spans="1:16" s="1" customFormat="1" ht="12" customHeight="1">
      <c r="A143" s="84"/>
      <c r="B143" s="10" t="s">
        <v>69</v>
      </c>
      <c r="C143" s="105"/>
      <c r="D143" s="17">
        <f>E143+F143</f>
        <v>95806</v>
      </c>
      <c r="E143" s="17">
        <v>17043</v>
      </c>
      <c r="F143" s="17">
        <v>78763</v>
      </c>
      <c r="G143" s="17"/>
      <c r="H143" s="17"/>
      <c r="I143" s="21"/>
      <c r="J143" s="21"/>
      <c r="K143" s="21"/>
      <c r="L143" s="17"/>
      <c r="M143" s="21"/>
      <c r="N143" s="21"/>
      <c r="O143" s="21"/>
      <c r="P143" s="52"/>
    </row>
    <row r="144" spans="1:16" s="1" customFormat="1" ht="12" customHeight="1">
      <c r="A144" s="84"/>
      <c r="B144" s="10" t="s">
        <v>70</v>
      </c>
      <c r="C144" s="106"/>
      <c r="D144" s="17">
        <f>E144+F144</f>
        <v>95806</v>
      </c>
      <c r="E144" s="17">
        <v>17043</v>
      </c>
      <c r="F144" s="17">
        <v>78763</v>
      </c>
      <c r="G144" s="17"/>
      <c r="H144" s="17"/>
      <c r="I144" s="21"/>
      <c r="J144" s="21"/>
      <c r="K144" s="21"/>
      <c r="L144" s="17"/>
      <c r="M144" s="21"/>
      <c r="N144" s="21"/>
      <c r="O144" s="21"/>
      <c r="P144" s="52"/>
    </row>
    <row r="145" spans="1:16" s="1" customFormat="1" ht="12" customHeight="1">
      <c r="A145" s="140" t="s">
        <v>99</v>
      </c>
      <c r="B145" s="100" t="s">
        <v>107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1"/>
    </row>
    <row r="146" spans="1:16" s="1" customFormat="1" ht="12" customHeight="1">
      <c r="A146" s="141"/>
      <c r="B146" s="95" t="s">
        <v>108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6"/>
    </row>
    <row r="147" spans="1:16" s="1" customFormat="1" ht="12" customHeight="1">
      <c r="A147" s="141"/>
      <c r="B147" s="148" t="s">
        <v>109</v>
      </c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50"/>
    </row>
    <row r="148" spans="1:16" s="1" customFormat="1" ht="12" customHeight="1">
      <c r="A148" s="141"/>
      <c r="B148" s="102" t="s">
        <v>110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82"/>
    </row>
    <row r="149" spans="1:16" s="1" customFormat="1" ht="12" customHeight="1">
      <c r="A149" s="141"/>
      <c r="B149" s="95" t="s">
        <v>55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6"/>
    </row>
    <row r="150" spans="1:16" s="1" customFormat="1" ht="12" customHeight="1">
      <c r="A150" s="141"/>
      <c r="B150" s="31" t="s">
        <v>29</v>
      </c>
      <c r="C150" s="53" t="s">
        <v>73</v>
      </c>
      <c r="D150" s="54">
        <f aca="true" t="shared" si="19" ref="D150:P150">D151+D152+D153+D154</f>
        <v>140080</v>
      </c>
      <c r="E150" s="54">
        <f t="shared" si="19"/>
        <v>21012</v>
      </c>
      <c r="F150" s="54">
        <f t="shared" si="19"/>
        <v>119068</v>
      </c>
      <c r="G150" s="54">
        <f t="shared" si="19"/>
        <v>28080</v>
      </c>
      <c r="H150" s="54">
        <f t="shared" si="19"/>
        <v>4212</v>
      </c>
      <c r="I150" s="54">
        <f t="shared" si="19"/>
        <v>0</v>
      </c>
      <c r="J150" s="54">
        <f t="shared" si="19"/>
        <v>0</v>
      </c>
      <c r="K150" s="54">
        <f t="shared" si="19"/>
        <v>4212</v>
      </c>
      <c r="L150" s="54">
        <f t="shared" si="19"/>
        <v>23868</v>
      </c>
      <c r="M150" s="54">
        <f t="shared" si="19"/>
        <v>0</v>
      </c>
      <c r="N150" s="54">
        <f t="shared" si="19"/>
        <v>0</v>
      </c>
      <c r="O150" s="54">
        <f t="shared" si="19"/>
        <v>0</v>
      </c>
      <c r="P150" s="66">
        <f t="shared" si="19"/>
        <v>23868</v>
      </c>
    </row>
    <row r="151" spans="1:16" s="1" customFormat="1" ht="12" customHeight="1">
      <c r="A151" s="141"/>
      <c r="B151" s="3" t="s">
        <v>68</v>
      </c>
      <c r="C151" s="104"/>
      <c r="D151" s="41">
        <f>E151+F151</f>
        <v>28080</v>
      </c>
      <c r="E151" s="41">
        <f>H151</f>
        <v>4212</v>
      </c>
      <c r="F151" s="41">
        <f>L151</f>
        <v>23868</v>
      </c>
      <c r="G151" s="41">
        <f>H151+L151</f>
        <v>28080</v>
      </c>
      <c r="H151" s="41">
        <f>K151</f>
        <v>4212</v>
      </c>
      <c r="I151" s="50"/>
      <c r="J151" s="50"/>
      <c r="K151" s="50">
        <v>4212</v>
      </c>
      <c r="L151" s="41">
        <f>P151</f>
        <v>23868</v>
      </c>
      <c r="M151" s="50"/>
      <c r="N151" s="50"/>
      <c r="O151" s="50"/>
      <c r="P151" s="51">
        <v>23868</v>
      </c>
    </row>
    <row r="152" spans="1:16" s="1" customFormat="1" ht="12" customHeight="1">
      <c r="A152" s="141"/>
      <c r="B152" s="10" t="s">
        <v>69</v>
      </c>
      <c r="C152" s="105"/>
      <c r="D152" s="17">
        <f>E152+F152</f>
        <v>44920</v>
      </c>
      <c r="E152" s="17">
        <v>6738</v>
      </c>
      <c r="F152" s="17">
        <v>38182</v>
      </c>
      <c r="G152" s="17"/>
      <c r="H152" s="17"/>
      <c r="I152" s="21"/>
      <c r="J152" s="21"/>
      <c r="K152" s="21"/>
      <c r="L152" s="17"/>
      <c r="M152" s="21"/>
      <c r="N152" s="21"/>
      <c r="O152" s="21"/>
      <c r="P152" s="52"/>
    </row>
    <row r="153" spans="1:16" s="1" customFormat="1" ht="12" customHeight="1">
      <c r="A153" s="141"/>
      <c r="B153" s="10" t="s">
        <v>70</v>
      </c>
      <c r="C153" s="105"/>
      <c r="D153" s="17">
        <f>E153+F153</f>
        <v>44920</v>
      </c>
      <c r="E153" s="17">
        <v>6738</v>
      </c>
      <c r="F153" s="17">
        <v>38182</v>
      </c>
      <c r="G153" s="17"/>
      <c r="H153" s="17"/>
      <c r="I153" s="21"/>
      <c r="J153" s="21"/>
      <c r="K153" s="21"/>
      <c r="L153" s="17"/>
      <c r="M153" s="21"/>
      <c r="N153" s="21"/>
      <c r="O153" s="21"/>
      <c r="P153" s="52"/>
    </row>
    <row r="154" spans="1:16" s="1" customFormat="1" ht="12" customHeight="1" thickBot="1">
      <c r="A154" s="147"/>
      <c r="B154" s="74" t="s">
        <v>106</v>
      </c>
      <c r="C154" s="151"/>
      <c r="D154" s="75">
        <f>E154+F154</f>
        <v>22160</v>
      </c>
      <c r="E154" s="75">
        <v>3324</v>
      </c>
      <c r="F154" s="75">
        <v>18836</v>
      </c>
      <c r="G154" s="75"/>
      <c r="H154" s="75"/>
      <c r="I154" s="76"/>
      <c r="J154" s="76"/>
      <c r="K154" s="76"/>
      <c r="L154" s="75"/>
      <c r="M154" s="76"/>
      <c r="N154" s="76"/>
      <c r="O154" s="76"/>
      <c r="P154" s="77"/>
    </row>
    <row r="155" spans="1:16" s="1" customFormat="1" ht="12" customHeight="1">
      <c r="A155" s="137" t="s">
        <v>104</v>
      </c>
      <c r="B155" s="135" t="s">
        <v>50</v>
      </c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6"/>
    </row>
    <row r="156" spans="1:16" s="1" customFormat="1" ht="12" customHeight="1">
      <c r="A156" s="84"/>
      <c r="B156" s="95" t="s">
        <v>51</v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6"/>
    </row>
    <row r="157" spans="1:16" s="1" customFormat="1" ht="12" customHeight="1">
      <c r="A157" s="84"/>
      <c r="B157" s="95" t="s">
        <v>52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6"/>
    </row>
    <row r="158" spans="1:16" s="1" customFormat="1" ht="12" customHeight="1">
      <c r="A158" s="84"/>
      <c r="B158" s="102" t="s">
        <v>83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82"/>
    </row>
    <row r="159" spans="1:16" s="1" customFormat="1" ht="12" customHeight="1">
      <c r="A159" s="84"/>
      <c r="B159" s="95" t="s">
        <v>55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6"/>
    </row>
    <row r="160" spans="1:16" s="1" customFormat="1" ht="15" customHeight="1">
      <c r="A160" s="84"/>
      <c r="B160" s="55" t="s">
        <v>29</v>
      </c>
      <c r="C160" s="53" t="s">
        <v>9</v>
      </c>
      <c r="D160" s="56">
        <f aca="true" t="shared" si="20" ref="D160:P160">D161+D162+D163</f>
        <v>920666</v>
      </c>
      <c r="E160" s="56">
        <f t="shared" si="20"/>
        <v>138102</v>
      </c>
      <c r="F160" s="56">
        <f t="shared" si="20"/>
        <v>782564</v>
      </c>
      <c r="G160" s="56">
        <f t="shared" si="20"/>
        <v>642633</v>
      </c>
      <c r="H160" s="56">
        <f t="shared" si="20"/>
        <v>96397</v>
      </c>
      <c r="I160" s="56">
        <f t="shared" si="20"/>
        <v>0</v>
      </c>
      <c r="J160" s="56">
        <f t="shared" si="20"/>
        <v>0</v>
      </c>
      <c r="K160" s="56">
        <f t="shared" si="20"/>
        <v>96397</v>
      </c>
      <c r="L160" s="56">
        <f t="shared" si="20"/>
        <v>546236</v>
      </c>
      <c r="M160" s="56">
        <f t="shared" si="20"/>
        <v>0</v>
      </c>
      <c r="N160" s="56">
        <f t="shared" si="20"/>
        <v>0</v>
      </c>
      <c r="O160" s="56">
        <f t="shared" si="20"/>
        <v>0</v>
      </c>
      <c r="P160" s="57">
        <f t="shared" si="20"/>
        <v>546236</v>
      </c>
    </row>
    <row r="161" spans="1:16" s="1" customFormat="1" ht="12" customHeight="1">
      <c r="A161" s="84"/>
      <c r="B161" s="5" t="s">
        <v>93</v>
      </c>
      <c r="C161" s="104"/>
      <c r="D161" s="20">
        <f>E161+F161</f>
        <v>0</v>
      </c>
      <c r="E161" s="20">
        <v>0</v>
      </c>
      <c r="F161" s="20">
        <v>0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2"/>
    </row>
    <row r="162" spans="1:16" s="1" customFormat="1" ht="12" customHeight="1">
      <c r="A162" s="84"/>
      <c r="B162" s="58" t="s">
        <v>68</v>
      </c>
      <c r="C162" s="105"/>
      <c r="D162" s="41">
        <f>E162+F162</f>
        <v>642633</v>
      </c>
      <c r="E162" s="41">
        <f>H162</f>
        <v>96397</v>
      </c>
      <c r="F162" s="41">
        <f>L162</f>
        <v>546236</v>
      </c>
      <c r="G162" s="41">
        <f>H162+L162</f>
        <v>642633</v>
      </c>
      <c r="H162" s="41">
        <f>K162</f>
        <v>96397</v>
      </c>
      <c r="I162" s="41">
        <v>0</v>
      </c>
      <c r="J162" s="41">
        <v>0</v>
      </c>
      <c r="K162" s="41">
        <v>96397</v>
      </c>
      <c r="L162" s="41">
        <f>P162</f>
        <v>546236</v>
      </c>
      <c r="M162" s="41">
        <v>0</v>
      </c>
      <c r="N162" s="41">
        <v>0</v>
      </c>
      <c r="O162" s="41">
        <v>0</v>
      </c>
      <c r="P162" s="46">
        <v>546236</v>
      </c>
    </row>
    <row r="163" spans="1:16" s="1" customFormat="1" ht="12" customHeight="1">
      <c r="A163" s="84"/>
      <c r="B163" s="39" t="s">
        <v>69</v>
      </c>
      <c r="C163" s="106"/>
      <c r="D163" s="17">
        <f>E163+F163</f>
        <v>278033</v>
      </c>
      <c r="E163" s="17">
        <v>41705</v>
      </c>
      <c r="F163" s="17">
        <v>236328</v>
      </c>
      <c r="G163" s="17"/>
      <c r="H163" s="17"/>
      <c r="I163" s="21"/>
      <c r="J163" s="21"/>
      <c r="K163" s="21"/>
      <c r="L163" s="17"/>
      <c r="M163" s="21"/>
      <c r="N163" s="21"/>
      <c r="O163" s="21"/>
      <c r="P163" s="52"/>
    </row>
    <row r="164" spans="1:16" s="1" customFormat="1" ht="12" customHeight="1">
      <c r="A164" s="97" t="s">
        <v>105</v>
      </c>
      <c r="B164" s="100" t="s">
        <v>8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1"/>
    </row>
    <row r="165" spans="1:16" s="1" customFormat="1" ht="12" customHeight="1">
      <c r="A165" s="97"/>
      <c r="B165" s="95" t="s">
        <v>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6"/>
    </row>
    <row r="166" spans="1:16" s="1" customFormat="1" ht="12" customHeight="1">
      <c r="A166" s="97"/>
      <c r="B166" s="95" t="s">
        <v>6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6"/>
    </row>
    <row r="167" spans="1:16" s="1" customFormat="1" ht="12" customHeight="1">
      <c r="A167" s="97"/>
      <c r="B167" s="102" t="s">
        <v>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82"/>
    </row>
    <row r="168" spans="1:16" s="1" customFormat="1" ht="12" customHeight="1">
      <c r="A168" s="97"/>
      <c r="B168" s="95" t="s">
        <v>4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6"/>
    </row>
    <row r="169" spans="1:16" s="1" customFormat="1" ht="13.5" customHeight="1">
      <c r="A169" s="97"/>
      <c r="B169" s="40" t="s">
        <v>29</v>
      </c>
      <c r="C169" s="53" t="s">
        <v>9</v>
      </c>
      <c r="D169" s="36">
        <f>D170+D171</f>
        <v>250010</v>
      </c>
      <c r="E169" s="36">
        <f aca="true" t="shared" si="21" ref="E169:P169">E170+E171</f>
        <v>37492</v>
      </c>
      <c r="F169" s="36">
        <f t="shared" si="21"/>
        <v>212518</v>
      </c>
      <c r="G169" s="36">
        <f t="shared" si="21"/>
        <v>94527</v>
      </c>
      <c r="H169" s="36">
        <f t="shared" si="21"/>
        <v>14170</v>
      </c>
      <c r="I169" s="36">
        <f t="shared" si="21"/>
        <v>0</v>
      </c>
      <c r="J169" s="36">
        <f t="shared" si="21"/>
        <v>0</v>
      </c>
      <c r="K169" s="36">
        <f t="shared" si="21"/>
        <v>14170</v>
      </c>
      <c r="L169" s="36">
        <f t="shared" si="21"/>
        <v>80357</v>
      </c>
      <c r="M169" s="36">
        <f t="shared" si="21"/>
        <v>0</v>
      </c>
      <c r="N169" s="36">
        <f t="shared" si="21"/>
        <v>0</v>
      </c>
      <c r="O169" s="36">
        <f t="shared" si="21"/>
        <v>0</v>
      </c>
      <c r="P169" s="37">
        <f t="shared" si="21"/>
        <v>80357</v>
      </c>
    </row>
    <row r="170" spans="1:16" s="1" customFormat="1" ht="12" customHeight="1">
      <c r="A170" s="97"/>
      <c r="B170" s="5" t="s">
        <v>93</v>
      </c>
      <c r="C170" s="83"/>
      <c r="D170" s="20">
        <f>E170+F170</f>
        <v>155483</v>
      </c>
      <c r="E170" s="20">
        <v>23322</v>
      </c>
      <c r="F170" s="20">
        <v>132161</v>
      </c>
      <c r="G170" s="20"/>
      <c r="H170" s="20"/>
      <c r="I170" s="21"/>
      <c r="J170" s="21"/>
      <c r="K170" s="21"/>
      <c r="L170" s="20"/>
      <c r="M170" s="21"/>
      <c r="N170" s="21"/>
      <c r="O170" s="21"/>
      <c r="P170" s="52"/>
    </row>
    <row r="171" spans="1:16" s="1" customFormat="1" ht="12" customHeight="1" thickBot="1">
      <c r="A171" s="97"/>
      <c r="B171" s="58" t="s">
        <v>68</v>
      </c>
      <c r="C171" s="103"/>
      <c r="D171" s="19">
        <f>E171+F171</f>
        <v>94527</v>
      </c>
      <c r="E171" s="19">
        <f>H171</f>
        <v>14170</v>
      </c>
      <c r="F171" s="19">
        <f>L171</f>
        <v>80357</v>
      </c>
      <c r="G171" s="19">
        <f>H171+L171</f>
        <v>94527</v>
      </c>
      <c r="H171" s="19">
        <f>K171</f>
        <v>14170</v>
      </c>
      <c r="I171" s="19"/>
      <c r="J171" s="19"/>
      <c r="K171" s="19">
        <v>14170</v>
      </c>
      <c r="L171" s="19">
        <f>P171</f>
        <v>80357</v>
      </c>
      <c r="M171" s="19">
        <v>0</v>
      </c>
      <c r="N171" s="19">
        <v>0</v>
      </c>
      <c r="O171" s="19">
        <v>0</v>
      </c>
      <c r="P171" s="27">
        <v>80357</v>
      </c>
    </row>
    <row r="172" spans="1:16" ht="18" customHeight="1" thickBot="1">
      <c r="A172" s="98" t="s">
        <v>3</v>
      </c>
      <c r="B172" s="99"/>
      <c r="C172" s="99"/>
      <c r="D172" s="80">
        <f aca="true" t="shared" si="22" ref="D172:P172">D11+D42</f>
        <v>27071113</v>
      </c>
      <c r="E172" s="80">
        <f t="shared" si="22"/>
        <v>4789937</v>
      </c>
      <c r="F172" s="80">
        <f t="shared" si="22"/>
        <v>22260497</v>
      </c>
      <c r="G172" s="80">
        <f t="shared" si="22"/>
        <v>10096561</v>
      </c>
      <c r="H172" s="80">
        <f t="shared" si="22"/>
        <v>1478268</v>
      </c>
      <c r="I172" s="80">
        <f t="shared" si="22"/>
        <v>0</v>
      </c>
      <c r="J172" s="80">
        <f t="shared" si="22"/>
        <v>0</v>
      </c>
      <c r="K172" s="80">
        <f t="shared" si="22"/>
        <v>1478268</v>
      </c>
      <c r="L172" s="80">
        <f t="shared" si="22"/>
        <v>8618293</v>
      </c>
      <c r="M172" s="80">
        <f t="shared" si="22"/>
        <v>0</v>
      </c>
      <c r="N172" s="80">
        <f t="shared" si="22"/>
        <v>0</v>
      </c>
      <c r="O172" s="80">
        <f t="shared" si="22"/>
        <v>0</v>
      </c>
      <c r="P172" s="81">
        <f t="shared" si="22"/>
        <v>8618293</v>
      </c>
    </row>
    <row r="173" spans="1:16" ht="12.75" customHeight="1">
      <c r="A173" s="4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2.75">
      <c r="A174" s="47"/>
    </row>
    <row r="175" spans="1:16" ht="12.75">
      <c r="A175" s="47"/>
      <c r="N175" s="139"/>
      <c r="O175" s="139"/>
      <c r="P175" s="139"/>
    </row>
    <row r="176" ht="12.75">
      <c r="A176" s="47"/>
    </row>
    <row r="177" spans="1:16" ht="12.75">
      <c r="A177" s="47"/>
      <c r="N177" s="139"/>
      <c r="O177" s="139"/>
      <c r="P177" s="139"/>
    </row>
    <row r="178" ht="12.75">
      <c r="A178" s="47"/>
    </row>
    <row r="179" ht="12.75">
      <c r="A179" s="47"/>
    </row>
    <row r="180" ht="12.75">
      <c r="A180" s="47"/>
    </row>
    <row r="181" ht="12.75">
      <c r="A181" s="47"/>
    </row>
    <row r="182" ht="12.75">
      <c r="A182" s="47"/>
    </row>
    <row r="183" ht="12.75">
      <c r="A183" s="47"/>
    </row>
    <row r="184" ht="12.75">
      <c r="A184" s="47"/>
    </row>
    <row r="185" ht="12.75">
      <c r="A185" s="47"/>
    </row>
    <row r="186" ht="12.75">
      <c r="A186" s="47"/>
    </row>
    <row r="187" ht="12.75">
      <c r="A187" s="47"/>
    </row>
    <row r="188" ht="12.75">
      <c r="A188" s="47"/>
    </row>
    <row r="189" ht="12.75">
      <c r="A189" s="47"/>
    </row>
    <row r="190" ht="12.75">
      <c r="A190" s="47"/>
    </row>
    <row r="191" ht="12.75">
      <c r="A191" s="47"/>
    </row>
    <row r="192" ht="12.75">
      <c r="A192" s="47"/>
    </row>
    <row r="193" ht="12.75">
      <c r="A193" s="47"/>
    </row>
    <row r="194" ht="12.75">
      <c r="A194" s="47"/>
    </row>
    <row r="195" ht="12.75">
      <c r="A195" s="47"/>
    </row>
    <row r="196" ht="12.75">
      <c r="A196" s="47"/>
    </row>
    <row r="197" ht="12.75">
      <c r="A197" s="47"/>
    </row>
    <row r="198" ht="12.75">
      <c r="A198" s="47"/>
    </row>
    <row r="199" ht="12.75">
      <c r="A199" s="47"/>
    </row>
    <row r="200" ht="12.75">
      <c r="A200" s="47"/>
    </row>
    <row r="201" ht="12.75">
      <c r="A201" s="47"/>
    </row>
    <row r="202" ht="12.75">
      <c r="A202" s="47"/>
    </row>
    <row r="203" ht="12.75">
      <c r="A203" s="47"/>
    </row>
    <row r="204" ht="12.75">
      <c r="A204" s="47"/>
    </row>
    <row r="205" ht="12.75">
      <c r="A205" s="47"/>
    </row>
    <row r="206" ht="12.75">
      <c r="A206" s="47"/>
    </row>
    <row r="207" ht="12.75">
      <c r="A207" s="47"/>
    </row>
    <row r="208" ht="12.75">
      <c r="A208" s="47"/>
    </row>
    <row r="209" ht="12.75">
      <c r="A209" s="47"/>
    </row>
    <row r="210" ht="12.75">
      <c r="A210" s="47"/>
    </row>
    <row r="211" ht="12.75">
      <c r="A211" s="47"/>
    </row>
    <row r="212" ht="12.75">
      <c r="A212" s="47"/>
    </row>
    <row r="213" ht="12.75">
      <c r="A213" s="47"/>
    </row>
    <row r="214" ht="12.75">
      <c r="A214" s="47"/>
    </row>
    <row r="215" ht="12.75">
      <c r="A215" s="47"/>
    </row>
    <row r="216" ht="12.75">
      <c r="A216" s="47"/>
    </row>
    <row r="217" ht="12.75">
      <c r="A217" s="47"/>
    </row>
    <row r="218" ht="12.75">
      <c r="A218" s="47"/>
    </row>
    <row r="219" ht="12.75">
      <c r="A219" s="47"/>
    </row>
    <row r="220" ht="12.75">
      <c r="A220" s="47"/>
    </row>
    <row r="221" ht="12.75">
      <c r="A221" s="47"/>
    </row>
    <row r="222" ht="12.75">
      <c r="A222" s="47"/>
    </row>
    <row r="223" ht="12.75">
      <c r="A223" s="47"/>
    </row>
    <row r="224" ht="12.75">
      <c r="A224" s="47"/>
    </row>
    <row r="225" ht="12.75">
      <c r="A225" s="47"/>
    </row>
    <row r="226" ht="12.75">
      <c r="A226" s="47"/>
    </row>
    <row r="227" ht="12.75">
      <c r="A227" s="47"/>
    </row>
    <row r="228" ht="12.75">
      <c r="A228" s="47"/>
    </row>
    <row r="229" ht="12.75">
      <c r="A229" s="47"/>
    </row>
    <row r="230" ht="12.75">
      <c r="A230" s="47"/>
    </row>
    <row r="231" ht="12.75">
      <c r="A231" s="47"/>
    </row>
    <row r="232" ht="12.75">
      <c r="A232" s="47"/>
    </row>
    <row r="233" ht="12.75">
      <c r="A233" s="47"/>
    </row>
    <row r="234" ht="12.75">
      <c r="A234" s="47"/>
    </row>
    <row r="235" ht="12.75">
      <c r="A235" s="47"/>
    </row>
    <row r="236" ht="12.75">
      <c r="A236" s="47"/>
    </row>
    <row r="237" ht="12.75">
      <c r="A237" s="47"/>
    </row>
    <row r="238" ht="12.75">
      <c r="A238" s="47"/>
    </row>
    <row r="239" ht="12.75">
      <c r="A239" s="47"/>
    </row>
    <row r="240" ht="12.75">
      <c r="A240" s="47"/>
    </row>
    <row r="241" ht="12.75">
      <c r="A241" s="47"/>
    </row>
    <row r="242" ht="12.75">
      <c r="A242" s="47"/>
    </row>
    <row r="243" ht="12.75">
      <c r="A243" s="47"/>
    </row>
    <row r="244" ht="12.75">
      <c r="A244" s="47"/>
    </row>
    <row r="245" ht="12.75">
      <c r="A245" s="47"/>
    </row>
    <row r="246" ht="12.75">
      <c r="A246" s="47"/>
    </row>
    <row r="247" ht="12.75">
      <c r="A247" s="47"/>
    </row>
    <row r="248" ht="12.75">
      <c r="A248" s="47"/>
    </row>
    <row r="249" ht="12.75">
      <c r="A249" s="47"/>
    </row>
    <row r="250" ht="12.75">
      <c r="A250" s="47"/>
    </row>
    <row r="251" ht="12.75">
      <c r="A251" s="47"/>
    </row>
    <row r="252" ht="12.75">
      <c r="A252" s="47"/>
    </row>
    <row r="253" ht="12.75">
      <c r="A253" s="47"/>
    </row>
    <row r="254" ht="12.75">
      <c r="A254" s="47"/>
    </row>
    <row r="255" ht="12.75">
      <c r="A255" s="47"/>
    </row>
    <row r="256" ht="12.75">
      <c r="A256" s="47"/>
    </row>
    <row r="257" ht="12.75">
      <c r="A257" s="47"/>
    </row>
    <row r="258" ht="12.75">
      <c r="A258" s="47"/>
    </row>
    <row r="259" ht="12.75">
      <c r="A259" s="47"/>
    </row>
    <row r="260" ht="12.75">
      <c r="A260" s="47"/>
    </row>
    <row r="261" ht="12.75">
      <c r="A261" s="47"/>
    </row>
    <row r="262" ht="12.75">
      <c r="A262" s="47"/>
    </row>
    <row r="263" ht="12.75">
      <c r="A263" s="47"/>
    </row>
    <row r="264" ht="12.75">
      <c r="A264" s="47"/>
    </row>
    <row r="265" ht="12.75">
      <c r="A265" s="47"/>
    </row>
    <row r="266" ht="12.75">
      <c r="A266" s="47"/>
    </row>
    <row r="267" ht="12.75">
      <c r="A267" s="47"/>
    </row>
    <row r="268" ht="12.75">
      <c r="A268" s="47"/>
    </row>
    <row r="269" ht="12.75">
      <c r="A269" s="47"/>
    </row>
    <row r="270" ht="12.75">
      <c r="A270" s="47"/>
    </row>
    <row r="271" ht="12.75">
      <c r="A271" s="47"/>
    </row>
    <row r="272" ht="12.75">
      <c r="A272" s="47"/>
    </row>
    <row r="273" ht="12.75">
      <c r="A273" s="47"/>
    </row>
    <row r="274" ht="12.75">
      <c r="A274" s="47"/>
    </row>
    <row r="275" ht="12.75">
      <c r="A275" s="47"/>
    </row>
    <row r="276" ht="12.75">
      <c r="A276" s="47"/>
    </row>
    <row r="277" ht="12.75">
      <c r="A277" s="47"/>
    </row>
    <row r="278" ht="12.75">
      <c r="A278" s="47"/>
    </row>
    <row r="279" ht="12.75">
      <c r="A279" s="47"/>
    </row>
    <row r="280" ht="12.75">
      <c r="A280" s="47"/>
    </row>
    <row r="281" ht="12.75">
      <c r="A281" s="47"/>
    </row>
    <row r="282" ht="12.75">
      <c r="A282" s="47"/>
    </row>
    <row r="283" ht="12.75">
      <c r="A283" s="47"/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  <row r="400" ht="12.75">
      <c r="A400" s="47"/>
    </row>
    <row r="401" ht="12.75">
      <c r="A401" s="47"/>
    </row>
    <row r="402" ht="12.75">
      <c r="A402" s="47"/>
    </row>
    <row r="403" ht="12.75">
      <c r="A403" s="47"/>
    </row>
    <row r="404" ht="12.75">
      <c r="A404" s="47"/>
    </row>
    <row r="405" ht="12.75">
      <c r="A405" s="47"/>
    </row>
    <row r="406" ht="12.75">
      <c r="A406" s="47"/>
    </row>
    <row r="407" ht="12.75">
      <c r="A407" s="47"/>
    </row>
    <row r="408" ht="12.75">
      <c r="A408" s="47"/>
    </row>
    <row r="409" ht="12.75">
      <c r="A409" s="47"/>
    </row>
    <row r="410" ht="12.75">
      <c r="A410" s="47"/>
    </row>
    <row r="411" ht="12.75">
      <c r="A411" s="47"/>
    </row>
    <row r="412" ht="12.75">
      <c r="A412" s="47"/>
    </row>
    <row r="413" ht="12.75">
      <c r="A413" s="47"/>
    </row>
    <row r="414" ht="12.75">
      <c r="A414" s="47"/>
    </row>
    <row r="415" ht="12.75">
      <c r="A415" s="47"/>
    </row>
    <row r="416" ht="12.75">
      <c r="A416" s="47"/>
    </row>
    <row r="417" ht="12.75">
      <c r="A417" s="47"/>
    </row>
    <row r="418" ht="12.75">
      <c r="A418" s="47"/>
    </row>
    <row r="419" ht="12.75">
      <c r="A419" s="47"/>
    </row>
    <row r="420" ht="12.75">
      <c r="A420" s="47"/>
    </row>
    <row r="421" ht="12.75">
      <c r="A421" s="47"/>
    </row>
    <row r="422" ht="12.75">
      <c r="A422" s="47"/>
    </row>
    <row r="423" ht="12.75">
      <c r="A423" s="47"/>
    </row>
    <row r="424" ht="12.75">
      <c r="A424" s="47"/>
    </row>
    <row r="425" ht="12.75">
      <c r="A425" s="47"/>
    </row>
    <row r="426" ht="12.75">
      <c r="A426" s="47"/>
    </row>
    <row r="427" ht="12.75">
      <c r="A427" s="47"/>
    </row>
    <row r="428" ht="12.75">
      <c r="A428" s="47"/>
    </row>
    <row r="429" ht="12.75">
      <c r="A429" s="47"/>
    </row>
    <row r="430" ht="12.75">
      <c r="A430" s="47"/>
    </row>
    <row r="431" ht="12.75">
      <c r="A431" s="47"/>
    </row>
    <row r="432" ht="12.75">
      <c r="A432" s="47"/>
    </row>
    <row r="433" ht="12.75">
      <c r="A433" s="47"/>
    </row>
    <row r="434" ht="12.75">
      <c r="A434" s="47"/>
    </row>
    <row r="435" ht="12.75">
      <c r="A435" s="47"/>
    </row>
    <row r="436" ht="12.75">
      <c r="A436" s="47"/>
    </row>
    <row r="437" ht="12.75">
      <c r="A437" s="47"/>
    </row>
    <row r="438" ht="12.75">
      <c r="A438" s="47"/>
    </row>
    <row r="439" ht="12.75">
      <c r="A439" s="47"/>
    </row>
    <row r="440" ht="12.75">
      <c r="A440" s="47"/>
    </row>
    <row r="441" ht="12.75">
      <c r="A441" s="47"/>
    </row>
    <row r="442" ht="12.75">
      <c r="A442" s="47"/>
    </row>
    <row r="443" ht="12.75">
      <c r="A443" s="47"/>
    </row>
    <row r="444" ht="12.75">
      <c r="A444" s="47"/>
    </row>
    <row r="445" ht="12.75">
      <c r="A445" s="47"/>
    </row>
    <row r="446" ht="12.75">
      <c r="A446" s="47"/>
    </row>
    <row r="447" ht="12.75">
      <c r="A447" s="47"/>
    </row>
    <row r="448" ht="12.75">
      <c r="A448" s="47"/>
    </row>
    <row r="449" ht="12.75">
      <c r="A449" s="47"/>
    </row>
    <row r="450" ht="12.75">
      <c r="A450" s="47"/>
    </row>
    <row r="451" ht="12.75">
      <c r="A451" s="47"/>
    </row>
    <row r="452" ht="12.75">
      <c r="A452" s="47"/>
    </row>
    <row r="453" ht="12.75">
      <c r="A453" s="47"/>
    </row>
    <row r="454" ht="12.75">
      <c r="A454" s="47"/>
    </row>
    <row r="455" ht="12.75">
      <c r="A455" s="47"/>
    </row>
    <row r="456" ht="12.75">
      <c r="A456" s="47"/>
    </row>
    <row r="457" ht="12.75">
      <c r="A457" s="47"/>
    </row>
    <row r="458" ht="12.75">
      <c r="A458" s="47"/>
    </row>
    <row r="459" ht="12.75">
      <c r="A459" s="47"/>
    </row>
    <row r="460" ht="12.75">
      <c r="A460" s="47"/>
    </row>
    <row r="461" ht="12.75">
      <c r="A461" s="47"/>
    </row>
    <row r="462" ht="12.75">
      <c r="A462" s="47"/>
    </row>
    <row r="463" ht="12.75">
      <c r="A463" s="47"/>
    </row>
    <row r="464" ht="12.75">
      <c r="A464" s="47"/>
    </row>
    <row r="465" ht="12.75">
      <c r="A465" s="47"/>
    </row>
    <row r="466" ht="12.75">
      <c r="A466" s="47"/>
    </row>
    <row r="467" ht="12.75">
      <c r="A467" s="47"/>
    </row>
    <row r="468" ht="12.75">
      <c r="A468" s="47"/>
    </row>
    <row r="469" ht="12.75">
      <c r="A469" s="47"/>
    </row>
    <row r="470" ht="12.75">
      <c r="A470" s="47"/>
    </row>
    <row r="471" ht="12.75">
      <c r="A471" s="47"/>
    </row>
    <row r="472" ht="12.75">
      <c r="A472" s="47"/>
    </row>
    <row r="473" ht="12.75">
      <c r="A473" s="47"/>
    </row>
    <row r="474" ht="12.75">
      <c r="A474" s="47"/>
    </row>
    <row r="475" ht="12.75">
      <c r="A475" s="47"/>
    </row>
    <row r="476" ht="12.75">
      <c r="A476" s="47"/>
    </row>
    <row r="477" ht="12.75">
      <c r="A477" s="47"/>
    </row>
    <row r="478" ht="12.75">
      <c r="A478" s="47"/>
    </row>
    <row r="479" ht="12.75">
      <c r="A479" s="47"/>
    </row>
    <row r="480" ht="12.75">
      <c r="A480" s="47"/>
    </row>
    <row r="481" ht="12.75">
      <c r="A481" s="47"/>
    </row>
    <row r="482" ht="12.75">
      <c r="A482" s="47"/>
    </row>
    <row r="483" ht="12.75">
      <c r="A483" s="47"/>
    </row>
    <row r="484" ht="12.75">
      <c r="A484" s="47"/>
    </row>
    <row r="485" ht="12.75">
      <c r="A485" s="47"/>
    </row>
    <row r="486" ht="12.75">
      <c r="A486" s="47"/>
    </row>
    <row r="487" ht="12.75">
      <c r="A487" s="47"/>
    </row>
    <row r="488" ht="12.75">
      <c r="A488" s="47"/>
    </row>
    <row r="489" ht="12.75">
      <c r="A489" s="47"/>
    </row>
    <row r="490" ht="12.75">
      <c r="A490" s="47"/>
    </row>
    <row r="491" ht="12.75">
      <c r="A491" s="47"/>
    </row>
    <row r="492" ht="12.75">
      <c r="A492" s="47"/>
    </row>
    <row r="493" ht="12.75">
      <c r="A493" s="47"/>
    </row>
    <row r="494" ht="12.75">
      <c r="A494" s="47"/>
    </row>
    <row r="495" ht="12.75">
      <c r="A495" s="47"/>
    </row>
    <row r="496" ht="12.75">
      <c r="A496" s="47"/>
    </row>
    <row r="497" ht="12.75">
      <c r="A497" s="47"/>
    </row>
    <row r="498" ht="12.75">
      <c r="A498" s="47"/>
    </row>
    <row r="499" ht="12.75">
      <c r="A499" s="47"/>
    </row>
    <row r="500" ht="12.75">
      <c r="A500" s="47"/>
    </row>
    <row r="501" ht="12.75">
      <c r="A501" s="47"/>
    </row>
    <row r="502" ht="12.75">
      <c r="A502" s="47"/>
    </row>
    <row r="503" ht="12.75">
      <c r="A503" s="47"/>
    </row>
    <row r="504" ht="12.75">
      <c r="A504" s="47"/>
    </row>
    <row r="505" ht="12.75">
      <c r="A505" s="47"/>
    </row>
    <row r="506" ht="12.75">
      <c r="A506" s="47"/>
    </row>
    <row r="507" ht="12.75">
      <c r="A507" s="47"/>
    </row>
    <row r="508" ht="12.75">
      <c r="A508" s="47"/>
    </row>
    <row r="509" ht="12.75">
      <c r="A509" s="47"/>
    </row>
    <row r="510" ht="12.75">
      <c r="A510" s="47"/>
    </row>
    <row r="511" ht="12.75">
      <c r="A511" s="47"/>
    </row>
    <row r="512" ht="12.75">
      <c r="A512" s="47"/>
    </row>
    <row r="513" ht="12.75">
      <c r="A513" s="47"/>
    </row>
    <row r="514" ht="12.75">
      <c r="A514" s="47"/>
    </row>
    <row r="515" ht="12.75">
      <c r="A515" s="47"/>
    </row>
    <row r="516" ht="12.75">
      <c r="A516" s="47"/>
    </row>
    <row r="517" ht="12.75">
      <c r="A517" s="47"/>
    </row>
    <row r="518" ht="12.75">
      <c r="A518" s="47"/>
    </row>
    <row r="519" ht="12.75">
      <c r="A519" s="47"/>
    </row>
    <row r="520" ht="12.75">
      <c r="A520" s="47"/>
    </row>
    <row r="521" ht="12.75">
      <c r="A521" s="47"/>
    </row>
    <row r="522" ht="12.75">
      <c r="A522" s="47"/>
    </row>
    <row r="523" ht="12.75">
      <c r="A523" s="47"/>
    </row>
    <row r="524" ht="12.75">
      <c r="A524" s="47"/>
    </row>
    <row r="525" ht="12.75">
      <c r="A525" s="47"/>
    </row>
    <row r="526" ht="12.75">
      <c r="A526" s="47"/>
    </row>
    <row r="527" ht="12.75">
      <c r="A527" s="47"/>
    </row>
    <row r="528" ht="12.75">
      <c r="A528" s="47"/>
    </row>
    <row r="529" ht="12.75">
      <c r="A529" s="47"/>
    </row>
    <row r="530" ht="12.75">
      <c r="A530" s="47"/>
    </row>
    <row r="531" ht="12.75">
      <c r="A531" s="47"/>
    </row>
    <row r="532" ht="12.75">
      <c r="A532" s="47"/>
    </row>
    <row r="533" ht="12.75">
      <c r="A533" s="47"/>
    </row>
    <row r="534" ht="12.75">
      <c r="A534" s="47"/>
    </row>
    <row r="535" ht="12.75">
      <c r="A535" s="47"/>
    </row>
    <row r="536" ht="12.75">
      <c r="A536" s="47"/>
    </row>
    <row r="537" ht="12.75">
      <c r="A537" s="47"/>
    </row>
    <row r="538" ht="12.75">
      <c r="A538" s="47"/>
    </row>
    <row r="539" ht="12.75">
      <c r="A539" s="47"/>
    </row>
    <row r="540" ht="12.75">
      <c r="A540" s="47"/>
    </row>
    <row r="541" ht="12.75">
      <c r="A541" s="47"/>
    </row>
    <row r="542" ht="12.75">
      <c r="A542" s="47"/>
    </row>
    <row r="543" ht="12.75">
      <c r="A543" s="47"/>
    </row>
    <row r="544" ht="12.75">
      <c r="A544" s="47"/>
    </row>
    <row r="545" ht="12.75">
      <c r="A545" s="47"/>
    </row>
    <row r="546" ht="12.75">
      <c r="A546" s="47"/>
    </row>
    <row r="547" ht="12.75">
      <c r="A547" s="47"/>
    </row>
    <row r="548" ht="12.75">
      <c r="A548" s="47"/>
    </row>
    <row r="549" ht="12.75">
      <c r="A549" s="47"/>
    </row>
    <row r="550" ht="12.75">
      <c r="A550" s="47"/>
    </row>
    <row r="551" ht="12.75">
      <c r="A551" s="47"/>
    </row>
    <row r="552" ht="12.75">
      <c r="A552" s="47"/>
    </row>
    <row r="553" ht="12.75">
      <c r="A553" s="47"/>
    </row>
    <row r="554" ht="12.75">
      <c r="A554" s="47"/>
    </row>
    <row r="555" ht="12.75">
      <c r="A555" s="47"/>
    </row>
    <row r="556" ht="12.75">
      <c r="A556" s="47"/>
    </row>
    <row r="557" ht="12.75">
      <c r="A557" s="47"/>
    </row>
    <row r="558" ht="12.75">
      <c r="A558" s="47"/>
    </row>
    <row r="559" ht="12.75">
      <c r="A559" s="47"/>
    </row>
    <row r="560" ht="12.75">
      <c r="A560" s="47"/>
    </row>
    <row r="561" ht="12.75">
      <c r="A561" s="47"/>
    </row>
    <row r="562" ht="12.75">
      <c r="A562" s="47"/>
    </row>
    <row r="563" ht="12.75">
      <c r="A563" s="47"/>
    </row>
    <row r="564" ht="12.75">
      <c r="A564" s="47"/>
    </row>
    <row r="565" ht="12.75">
      <c r="A565" s="47"/>
    </row>
    <row r="566" ht="12.75">
      <c r="A566" s="47"/>
    </row>
    <row r="567" ht="12.75">
      <c r="A567" s="47"/>
    </row>
    <row r="568" ht="12.75">
      <c r="A568" s="47"/>
    </row>
    <row r="569" ht="12.75">
      <c r="A569" s="47"/>
    </row>
    <row r="570" ht="12.75">
      <c r="A570" s="47"/>
    </row>
    <row r="571" ht="12.75">
      <c r="A571" s="47"/>
    </row>
    <row r="572" ht="12.75">
      <c r="A572" s="47"/>
    </row>
    <row r="573" ht="12.75">
      <c r="A573" s="47"/>
    </row>
    <row r="574" ht="12.75">
      <c r="A574" s="47"/>
    </row>
    <row r="575" ht="12.75">
      <c r="A575" s="47"/>
    </row>
    <row r="576" ht="12.75">
      <c r="A576" s="47"/>
    </row>
    <row r="577" ht="12.75">
      <c r="A577" s="47"/>
    </row>
    <row r="578" ht="12.75">
      <c r="A578" s="47"/>
    </row>
    <row r="579" ht="12.75">
      <c r="A579" s="47"/>
    </row>
    <row r="580" ht="12.75">
      <c r="A580" s="47"/>
    </row>
    <row r="581" ht="12.75">
      <c r="A581" s="47"/>
    </row>
    <row r="582" ht="12.75">
      <c r="A582" s="47"/>
    </row>
    <row r="583" ht="12.75">
      <c r="A583" s="47"/>
    </row>
    <row r="584" ht="12.75">
      <c r="A584" s="47"/>
    </row>
    <row r="585" ht="12.75">
      <c r="A585" s="47"/>
    </row>
    <row r="586" ht="12.75">
      <c r="A586" s="47"/>
    </row>
    <row r="587" ht="12.75">
      <c r="A587" s="47"/>
    </row>
    <row r="588" ht="12.75">
      <c r="A588" s="47"/>
    </row>
    <row r="589" ht="12.75">
      <c r="A589" s="47"/>
    </row>
    <row r="590" ht="12.75">
      <c r="A590" s="47"/>
    </row>
    <row r="591" ht="12.75">
      <c r="A591" s="47"/>
    </row>
    <row r="592" ht="12.75">
      <c r="A592" s="47"/>
    </row>
    <row r="593" ht="12.75">
      <c r="A593" s="47"/>
    </row>
    <row r="594" ht="12.75">
      <c r="A594" s="47"/>
    </row>
    <row r="595" ht="12.75">
      <c r="A595" s="47"/>
    </row>
    <row r="596" ht="12.75">
      <c r="A596" s="47"/>
    </row>
    <row r="597" ht="12.75">
      <c r="A597" s="47"/>
    </row>
    <row r="598" ht="12.75">
      <c r="A598" s="47"/>
    </row>
    <row r="599" ht="12.75">
      <c r="A599" s="47"/>
    </row>
    <row r="600" ht="12.75">
      <c r="A600" s="47"/>
    </row>
    <row r="601" ht="12.75">
      <c r="A601" s="47"/>
    </row>
    <row r="602" ht="12.75">
      <c r="A602" s="47"/>
    </row>
    <row r="603" ht="12.75">
      <c r="A603" s="47"/>
    </row>
    <row r="604" ht="12.75">
      <c r="A604" s="47"/>
    </row>
    <row r="605" ht="12.75">
      <c r="A605" s="47"/>
    </row>
    <row r="606" ht="12.75">
      <c r="A606" s="47"/>
    </row>
    <row r="607" ht="12.75">
      <c r="A607" s="47"/>
    </row>
    <row r="608" ht="12.75">
      <c r="A608" s="47"/>
    </row>
    <row r="609" ht="12.75">
      <c r="A609" s="47"/>
    </row>
    <row r="610" ht="12.75">
      <c r="A610" s="47"/>
    </row>
    <row r="611" ht="12.75">
      <c r="A611" s="47"/>
    </row>
    <row r="612" ht="12.75">
      <c r="A612" s="47"/>
    </row>
    <row r="613" ht="12.75">
      <c r="A613" s="47"/>
    </row>
    <row r="614" ht="12.75">
      <c r="A614" s="47"/>
    </row>
    <row r="615" ht="12.75">
      <c r="A615" s="47"/>
    </row>
    <row r="616" ht="12.75">
      <c r="A616" s="47"/>
    </row>
    <row r="617" ht="12.75">
      <c r="A617" s="47"/>
    </row>
    <row r="618" ht="12.75">
      <c r="A618" s="47"/>
    </row>
    <row r="619" ht="12.75">
      <c r="A619" s="47"/>
    </row>
    <row r="620" ht="12.75">
      <c r="A620" s="47"/>
    </row>
    <row r="621" ht="12.75">
      <c r="A621" s="47"/>
    </row>
    <row r="622" ht="12.75">
      <c r="A622" s="47"/>
    </row>
    <row r="623" ht="12.75">
      <c r="A623" s="47"/>
    </row>
    <row r="624" ht="12.75">
      <c r="A624" s="47"/>
    </row>
    <row r="625" ht="12.75">
      <c r="A625" s="47"/>
    </row>
    <row r="626" ht="12.75">
      <c r="A626" s="47"/>
    </row>
    <row r="627" ht="12.75">
      <c r="A627" s="47"/>
    </row>
    <row r="628" ht="12.75">
      <c r="A628" s="47"/>
    </row>
    <row r="629" ht="12.75">
      <c r="A629" s="47"/>
    </row>
    <row r="630" ht="12.75">
      <c r="A630" s="47"/>
    </row>
    <row r="631" ht="12.75">
      <c r="A631" s="47"/>
    </row>
    <row r="632" ht="12.75">
      <c r="A632" s="47"/>
    </row>
    <row r="633" ht="12.75">
      <c r="A633" s="47"/>
    </row>
    <row r="634" ht="12.75">
      <c r="A634" s="47"/>
    </row>
    <row r="635" ht="12.75">
      <c r="A635" s="47"/>
    </row>
    <row r="636" ht="12.75">
      <c r="A636" s="47"/>
    </row>
    <row r="637" ht="12.75">
      <c r="A637" s="47"/>
    </row>
    <row r="638" ht="12.75">
      <c r="A638" s="47"/>
    </row>
    <row r="639" ht="12.75">
      <c r="A639" s="47"/>
    </row>
    <row r="640" ht="12.75">
      <c r="A640" s="47"/>
    </row>
    <row r="641" ht="12.75">
      <c r="A641" s="47"/>
    </row>
    <row r="642" ht="12.75">
      <c r="A642" s="47"/>
    </row>
    <row r="643" ht="12.75">
      <c r="A643" s="47"/>
    </row>
    <row r="644" ht="12.75">
      <c r="A644" s="47"/>
    </row>
    <row r="645" ht="12.75">
      <c r="A645" s="47"/>
    </row>
    <row r="646" ht="12.75">
      <c r="A646" s="47"/>
    </row>
    <row r="647" ht="12.75">
      <c r="A647" s="47"/>
    </row>
    <row r="648" ht="12.75">
      <c r="A648" s="47"/>
    </row>
    <row r="649" ht="12.75">
      <c r="A649" s="47"/>
    </row>
    <row r="650" ht="12.75">
      <c r="A650" s="47"/>
    </row>
    <row r="651" ht="12.75">
      <c r="A651" s="47"/>
    </row>
    <row r="652" ht="12.75">
      <c r="A652" s="47"/>
    </row>
    <row r="653" ht="12.75">
      <c r="A653" s="47"/>
    </row>
    <row r="654" ht="12.75">
      <c r="A654" s="47"/>
    </row>
    <row r="655" ht="12.75">
      <c r="A655" s="47"/>
    </row>
    <row r="656" ht="12.75">
      <c r="A656" s="47"/>
    </row>
    <row r="657" ht="12.75">
      <c r="A657" s="47"/>
    </row>
    <row r="658" ht="12.75">
      <c r="A658" s="47"/>
    </row>
    <row r="659" ht="12.75">
      <c r="A659" s="47"/>
    </row>
    <row r="660" ht="12.75">
      <c r="A660" s="47"/>
    </row>
    <row r="661" ht="12.75">
      <c r="A661" s="47"/>
    </row>
    <row r="662" ht="12.75">
      <c r="A662" s="47"/>
    </row>
    <row r="663" ht="12.75">
      <c r="A663" s="47"/>
    </row>
    <row r="664" ht="12.75">
      <c r="A664" s="47"/>
    </row>
    <row r="665" ht="12.75">
      <c r="A665" s="47"/>
    </row>
    <row r="666" ht="12.75">
      <c r="A666" s="47"/>
    </row>
    <row r="667" ht="12.75">
      <c r="A667" s="47"/>
    </row>
    <row r="668" ht="12.75">
      <c r="A668" s="47"/>
    </row>
    <row r="669" ht="12.75">
      <c r="A669" s="47"/>
    </row>
    <row r="670" ht="12.75">
      <c r="A670" s="47"/>
    </row>
    <row r="671" ht="12.75">
      <c r="A671" s="47"/>
    </row>
    <row r="672" ht="12.75">
      <c r="A672" s="47"/>
    </row>
    <row r="673" ht="12.75">
      <c r="A673" s="47"/>
    </row>
    <row r="674" ht="12.75">
      <c r="A674" s="47"/>
    </row>
    <row r="675" ht="12.75">
      <c r="A675" s="47"/>
    </row>
    <row r="676" ht="12.75">
      <c r="A676" s="47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  <row r="804" ht="12.75">
      <c r="A804" s="47"/>
    </row>
    <row r="805" ht="12.75">
      <c r="A805" s="47"/>
    </row>
    <row r="806" ht="12.75">
      <c r="A806" s="47"/>
    </row>
    <row r="807" ht="12.75">
      <c r="A807" s="47"/>
    </row>
    <row r="808" ht="12.75">
      <c r="A808" s="47"/>
    </row>
    <row r="809" ht="12.75">
      <c r="A809" s="47"/>
    </row>
    <row r="810" ht="12.75">
      <c r="A810" s="47"/>
    </row>
    <row r="811" ht="12.75">
      <c r="A811" s="47"/>
    </row>
    <row r="812" ht="12.75">
      <c r="A812" s="47"/>
    </row>
    <row r="813" ht="12.75">
      <c r="A813" s="47"/>
    </row>
    <row r="814" ht="12.75">
      <c r="A814" s="47"/>
    </row>
    <row r="815" ht="12.75">
      <c r="A815" s="47"/>
    </row>
    <row r="816" ht="12.75">
      <c r="A816" s="47"/>
    </row>
    <row r="817" ht="12.75">
      <c r="A817" s="47"/>
    </row>
    <row r="818" ht="12.75">
      <c r="A818" s="47"/>
    </row>
    <row r="819" ht="12.75">
      <c r="A819" s="47"/>
    </row>
    <row r="820" ht="12.75">
      <c r="A820" s="47"/>
    </row>
    <row r="821" ht="12.75">
      <c r="A821" s="47"/>
    </row>
    <row r="822" ht="12.75">
      <c r="A822" s="47"/>
    </row>
    <row r="823" ht="12.75">
      <c r="A823" s="47"/>
    </row>
    <row r="824" ht="12.75">
      <c r="A824" s="47"/>
    </row>
    <row r="825" ht="12.75">
      <c r="A825" s="47"/>
    </row>
    <row r="826" ht="12.75">
      <c r="A826" s="47"/>
    </row>
    <row r="827" ht="12.75">
      <c r="A827" s="47"/>
    </row>
    <row r="828" ht="12.75">
      <c r="A828" s="47"/>
    </row>
    <row r="829" ht="12.75">
      <c r="A829" s="47"/>
    </row>
    <row r="830" ht="12.75">
      <c r="A830" s="47"/>
    </row>
    <row r="831" ht="12.75">
      <c r="A831" s="47"/>
    </row>
    <row r="832" ht="12.75">
      <c r="A832" s="47"/>
    </row>
    <row r="833" ht="12.75">
      <c r="A833" s="47"/>
    </row>
    <row r="834" ht="12.75">
      <c r="A834" s="47"/>
    </row>
    <row r="835" ht="12.75">
      <c r="A835" s="47"/>
    </row>
    <row r="836" ht="12.75">
      <c r="A836" s="47"/>
    </row>
    <row r="837" ht="12.75">
      <c r="A837" s="47"/>
    </row>
    <row r="838" ht="12.75">
      <c r="A838" s="47"/>
    </row>
    <row r="839" ht="12.75">
      <c r="A839" s="47"/>
    </row>
    <row r="840" ht="12.75">
      <c r="A840" s="47"/>
    </row>
    <row r="841" ht="12.75">
      <c r="A841" s="47"/>
    </row>
    <row r="842" ht="12.75">
      <c r="A842" s="47"/>
    </row>
    <row r="843" ht="12.75">
      <c r="A843" s="47"/>
    </row>
    <row r="844" ht="12.75">
      <c r="A844" s="47"/>
    </row>
    <row r="845" ht="12.75">
      <c r="A845" s="47"/>
    </row>
    <row r="846" ht="12.75">
      <c r="A846" s="47"/>
    </row>
    <row r="847" ht="12.75">
      <c r="A847" s="47"/>
    </row>
    <row r="848" ht="12.75">
      <c r="A848" s="47"/>
    </row>
    <row r="849" ht="12.75">
      <c r="A849" s="47"/>
    </row>
    <row r="850" ht="12.75">
      <c r="A850" s="47"/>
    </row>
    <row r="851" ht="12.75">
      <c r="A851" s="47"/>
    </row>
    <row r="852" ht="12.75">
      <c r="A852" s="47"/>
    </row>
    <row r="853" ht="12.75">
      <c r="A853" s="47"/>
    </row>
    <row r="854" ht="12.75">
      <c r="A854" s="47"/>
    </row>
    <row r="855" ht="12.75">
      <c r="A855" s="47"/>
    </row>
    <row r="856" ht="12.75">
      <c r="A856" s="47"/>
    </row>
    <row r="857" ht="12.75">
      <c r="A857" s="47"/>
    </row>
    <row r="858" ht="12.75">
      <c r="A858" s="47"/>
    </row>
    <row r="859" ht="12.75">
      <c r="A859" s="47"/>
    </row>
    <row r="860" ht="12.75">
      <c r="A860" s="47"/>
    </row>
    <row r="861" ht="12.75">
      <c r="A861" s="47"/>
    </row>
    <row r="862" ht="12.75">
      <c r="A862" s="47"/>
    </row>
    <row r="863" ht="12.75">
      <c r="A863" s="47"/>
    </row>
    <row r="864" ht="12.75">
      <c r="A864" s="47"/>
    </row>
    <row r="865" ht="12.75">
      <c r="A865" s="47"/>
    </row>
    <row r="866" ht="12.75">
      <c r="A866" s="47"/>
    </row>
    <row r="867" ht="12.75">
      <c r="A867" s="47"/>
    </row>
    <row r="868" ht="12.75">
      <c r="A868" s="47"/>
    </row>
    <row r="869" ht="12.75">
      <c r="A869" s="47"/>
    </row>
    <row r="870" ht="12.75">
      <c r="A870" s="47"/>
    </row>
    <row r="871" ht="12.75">
      <c r="A871" s="47"/>
    </row>
    <row r="872" ht="12.75">
      <c r="A872" s="47"/>
    </row>
    <row r="873" ht="12.75">
      <c r="A873" s="47"/>
    </row>
    <row r="874" ht="12.75">
      <c r="A874" s="47"/>
    </row>
    <row r="875" ht="12.75">
      <c r="A875" s="47"/>
    </row>
    <row r="876" ht="12.75">
      <c r="A876" s="47"/>
    </row>
    <row r="877" ht="12.75">
      <c r="A877" s="47"/>
    </row>
    <row r="878" ht="12.75">
      <c r="A878" s="47"/>
    </row>
    <row r="879" ht="12.75">
      <c r="A879" s="47"/>
    </row>
    <row r="880" ht="12.75">
      <c r="A880" s="47"/>
    </row>
    <row r="881" ht="12.75">
      <c r="A881" s="47"/>
    </row>
    <row r="882" ht="12.75">
      <c r="A882" s="47"/>
    </row>
    <row r="883" ht="12.75">
      <c r="A883" s="47"/>
    </row>
    <row r="884" ht="12.75">
      <c r="A884" s="47"/>
    </row>
    <row r="885" ht="12.75">
      <c r="A885" s="47"/>
    </row>
    <row r="886" ht="12.75">
      <c r="A886" s="47"/>
    </row>
    <row r="887" ht="12.75">
      <c r="A887" s="47"/>
    </row>
    <row r="888" ht="12.75">
      <c r="A888" s="47"/>
    </row>
    <row r="889" ht="12.75">
      <c r="A889" s="47"/>
    </row>
    <row r="890" ht="12.75">
      <c r="A890" s="47"/>
    </row>
    <row r="891" ht="12.75">
      <c r="A891" s="47"/>
    </row>
    <row r="892" ht="12.75">
      <c r="A892" s="47"/>
    </row>
    <row r="893" ht="12.75">
      <c r="A893" s="47"/>
    </row>
    <row r="894" ht="12.75">
      <c r="A894" s="47"/>
    </row>
    <row r="895" ht="12.75">
      <c r="A895" s="47"/>
    </row>
    <row r="896" ht="12.75">
      <c r="A896" s="47"/>
    </row>
    <row r="897" ht="12.75">
      <c r="A897" s="47"/>
    </row>
    <row r="898" ht="12.75">
      <c r="A898" s="47"/>
    </row>
    <row r="899" ht="12.75">
      <c r="A899" s="47"/>
    </row>
    <row r="900" ht="12.75">
      <c r="A900" s="47"/>
    </row>
    <row r="901" ht="12.75">
      <c r="A901" s="47"/>
    </row>
    <row r="902" ht="12.75">
      <c r="A902" s="47"/>
    </row>
    <row r="903" ht="12.75">
      <c r="A903" s="47"/>
    </row>
    <row r="904" ht="12.75">
      <c r="A904" s="47"/>
    </row>
    <row r="905" ht="12.75">
      <c r="A905" s="47"/>
    </row>
    <row r="906" ht="12.75">
      <c r="A906" s="47"/>
    </row>
    <row r="907" ht="12.75">
      <c r="A907" s="47"/>
    </row>
    <row r="908" ht="12.75">
      <c r="A908" s="47"/>
    </row>
    <row r="909" ht="12.75">
      <c r="A909" s="47"/>
    </row>
    <row r="910" ht="12.75">
      <c r="A910" s="47"/>
    </row>
    <row r="911" ht="12.75">
      <c r="A911" s="47"/>
    </row>
    <row r="912" ht="12.75">
      <c r="A912" s="47"/>
    </row>
    <row r="913" ht="12.75">
      <c r="A913" s="47"/>
    </row>
    <row r="914" ht="12.75">
      <c r="A914" s="47"/>
    </row>
    <row r="915" ht="12.75">
      <c r="A915" s="47"/>
    </row>
    <row r="916" ht="12.75">
      <c r="A916" s="47"/>
    </row>
    <row r="917" ht="12.75">
      <c r="A917" s="47"/>
    </row>
    <row r="918" ht="12.75">
      <c r="A918" s="47"/>
    </row>
    <row r="919" ht="12.75">
      <c r="A919" s="47"/>
    </row>
    <row r="920" ht="12.75">
      <c r="A920" s="47"/>
    </row>
    <row r="921" ht="12.75">
      <c r="A921" s="47"/>
    </row>
    <row r="922" ht="12.75">
      <c r="A922" s="47"/>
    </row>
    <row r="923" ht="12.75">
      <c r="A923" s="47"/>
    </row>
    <row r="924" ht="12.75">
      <c r="A924" s="47"/>
    </row>
    <row r="925" ht="12.75">
      <c r="A925" s="47"/>
    </row>
    <row r="926" ht="12.75">
      <c r="A926" s="47"/>
    </row>
    <row r="927" ht="12.75">
      <c r="A927" s="47"/>
    </row>
    <row r="928" ht="12.75">
      <c r="A928" s="47"/>
    </row>
    <row r="929" ht="12.75">
      <c r="A929" s="47"/>
    </row>
    <row r="930" ht="12.75">
      <c r="A930" s="47"/>
    </row>
    <row r="931" ht="12.75">
      <c r="A931" s="47"/>
    </row>
    <row r="932" ht="12.75">
      <c r="A932" s="47"/>
    </row>
    <row r="933" ht="12.75">
      <c r="A933" s="47"/>
    </row>
    <row r="934" ht="12.75">
      <c r="A934" s="47"/>
    </row>
    <row r="935" ht="12.75">
      <c r="A935" s="47"/>
    </row>
    <row r="936" ht="12.75">
      <c r="A936" s="47"/>
    </row>
    <row r="937" ht="12.75">
      <c r="A937" s="47"/>
    </row>
    <row r="938" ht="12.75">
      <c r="A938" s="47"/>
    </row>
    <row r="939" ht="12.75">
      <c r="A939" s="47"/>
    </row>
    <row r="940" ht="12.75">
      <c r="A940" s="47"/>
    </row>
    <row r="941" ht="12.75">
      <c r="A941" s="47"/>
    </row>
    <row r="942" ht="12.75">
      <c r="A942" s="47"/>
    </row>
    <row r="943" ht="12.75">
      <c r="A943" s="47"/>
    </row>
    <row r="944" ht="12.75">
      <c r="A944" s="47"/>
    </row>
    <row r="945" ht="12.75">
      <c r="A945" s="47"/>
    </row>
    <row r="946" ht="12.75">
      <c r="A946" s="47"/>
    </row>
    <row r="947" ht="12.75">
      <c r="A947" s="47"/>
    </row>
    <row r="948" ht="12.75">
      <c r="A948" s="47"/>
    </row>
    <row r="949" ht="12.75">
      <c r="A949" s="47"/>
    </row>
    <row r="950" ht="12.75">
      <c r="A950" s="47"/>
    </row>
    <row r="951" ht="12.75">
      <c r="A951" s="47"/>
    </row>
    <row r="952" ht="12.75">
      <c r="A952" s="47"/>
    </row>
    <row r="953" ht="12.75">
      <c r="A953" s="47"/>
    </row>
    <row r="954" ht="12.75">
      <c r="A954" s="47"/>
    </row>
    <row r="955" ht="12.75">
      <c r="A955" s="47"/>
    </row>
    <row r="956" ht="12.75">
      <c r="A956" s="47"/>
    </row>
    <row r="957" ht="12.75">
      <c r="A957" s="47"/>
    </row>
    <row r="958" ht="12.75">
      <c r="A958" s="47"/>
    </row>
    <row r="959" ht="12.75">
      <c r="A959" s="47"/>
    </row>
    <row r="960" ht="12.75">
      <c r="A960" s="47"/>
    </row>
    <row r="961" ht="12.75">
      <c r="A961" s="47"/>
    </row>
    <row r="962" ht="12.75">
      <c r="A962" s="47"/>
    </row>
    <row r="963" ht="12.75">
      <c r="A963" s="47"/>
    </row>
    <row r="964" ht="12.75">
      <c r="A964" s="47"/>
    </row>
    <row r="965" ht="12.75">
      <c r="A965" s="47"/>
    </row>
    <row r="966" ht="12.75">
      <c r="A966" s="47"/>
    </row>
    <row r="967" ht="12.75">
      <c r="A967" s="47"/>
    </row>
    <row r="968" ht="12.75">
      <c r="A968" s="47"/>
    </row>
    <row r="969" ht="12.75">
      <c r="A969" s="47"/>
    </row>
    <row r="970" ht="12.75">
      <c r="A970" s="47"/>
    </row>
    <row r="971" ht="12.75">
      <c r="A971" s="47"/>
    </row>
    <row r="972" ht="12.75">
      <c r="A972" s="47"/>
    </row>
    <row r="973" ht="12.75">
      <c r="A973" s="47"/>
    </row>
    <row r="974" ht="12.75">
      <c r="A974" s="47"/>
    </row>
    <row r="975" ht="12.75">
      <c r="A975" s="47"/>
    </row>
    <row r="976" ht="12.75">
      <c r="A976" s="47"/>
    </row>
    <row r="977" ht="12.75">
      <c r="A977" s="47"/>
    </row>
    <row r="978" ht="12.75">
      <c r="A978" s="47"/>
    </row>
    <row r="979" ht="12.75">
      <c r="A979" s="47"/>
    </row>
    <row r="980" ht="12.75">
      <c r="A980" s="47"/>
    </row>
    <row r="981" ht="12.75">
      <c r="A981" s="47"/>
    </row>
    <row r="982" ht="12.75">
      <c r="A982" s="47"/>
    </row>
    <row r="983" ht="12.75">
      <c r="A983" s="47"/>
    </row>
    <row r="984" ht="12.75">
      <c r="A984" s="47"/>
    </row>
    <row r="985" ht="12.75">
      <c r="A985" s="47"/>
    </row>
    <row r="986" ht="12.75">
      <c r="A986" s="47"/>
    </row>
    <row r="987" ht="12.75">
      <c r="A987" s="47"/>
    </row>
    <row r="988" ht="12.75">
      <c r="A988" s="47"/>
    </row>
    <row r="989" ht="12.75">
      <c r="A989" s="47"/>
    </row>
    <row r="990" ht="12.75">
      <c r="A990" s="47"/>
    </row>
    <row r="991" ht="12.75">
      <c r="A991" s="47"/>
    </row>
    <row r="992" ht="12.75">
      <c r="A992" s="47"/>
    </row>
    <row r="993" ht="12.75">
      <c r="A993" s="47"/>
    </row>
    <row r="994" ht="12.75">
      <c r="A994" s="47"/>
    </row>
    <row r="995" ht="12.75">
      <c r="A995" s="47"/>
    </row>
    <row r="996" ht="12.75">
      <c r="A996" s="47"/>
    </row>
    <row r="997" ht="12.75">
      <c r="A997" s="47"/>
    </row>
    <row r="998" ht="12.75">
      <c r="A998" s="47"/>
    </row>
    <row r="999" ht="12.75">
      <c r="A999" s="47"/>
    </row>
    <row r="1000" ht="12.75">
      <c r="A1000" s="47"/>
    </row>
    <row r="1001" ht="12.75">
      <c r="A1001" s="47"/>
    </row>
    <row r="1002" ht="12.75">
      <c r="A1002" s="47"/>
    </row>
    <row r="1003" ht="12.75">
      <c r="A1003" s="47"/>
    </row>
    <row r="1004" ht="12.75">
      <c r="A1004" s="47"/>
    </row>
    <row r="1005" ht="12.75">
      <c r="A1005" s="47"/>
    </row>
    <row r="1006" ht="12.75">
      <c r="A1006" s="47"/>
    </row>
    <row r="1007" ht="12.75">
      <c r="A1007" s="47"/>
    </row>
    <row r="1008" ht="12.75">
      <c r="A1008" s="47"/>
    </row>
    <row r="1009" ht="12.75">
      <c r="A1009" s="47"/>
    </row>
    <row r="1010" ht="12.75">
      <c r="A1010" s="47"/>
    </row>
    <row r="1011" ht="12.75">
      <c r="A1011" s="47"/>
    </row>
    <row r="1012" ht="12.75">
      <c r="A1012" s="47"/>
    </row>
    <row r="1013" ht="12.75">
      <c r="A1013" s="47"/>
    </row>
    <row r="1014" ht="12.75">
      <c r="A1014" s="47"/>
    </row>
    <row r="1015" ht="12.75">
      <c r="A1015" s="47"/>
    </row>
    <row r="1016" ht="12.75">
      <c r="A1016" s="47"/>
    </row>
    <row r="1017" ht="12.75">
      <c r="A1017" s="47"/>
    </row>
    <row r="1018" ht="12.75">
      <c r="A1018" s="47"/>
    </row>
    <row r="1019" ht="12.75">
      <c r="A1019" s="47"/>
    </row>
    <row r="1020" ht="12.75">
      <c r="A1020" s="47"/>
    </row>
    <row r="1021" ht="12.75">
      <c r="A1021" s="47"/>
    </row>
    <row r="1022" ht="12.75">
      <c r="A1022" s="47"/>
    </row>
    <row r="1023" ht="12.75">
      <c r="A1023" s="47"/>
    </row>
    <row r="1024" ht="12.75">
      <c r="A1024" s="47"/>
    </row>
    <row r="1025" ht="12.75">
      <c r="A1025" s="47"/>
    </row>
    <row r="1026" ht="12.75">
      <c r="A1026" s="47"/>
    </row>
    <row r="1027" ht="12.75">
      <c r="A1027" s="47"/>
    </row>
    <row r="1028" ht="12.75">
      <c r="A1028" s="47"/>
    </row>
    <row r="1029" ht="12.75">
      <c r="A1029" s="47"/>
    </row>
    <row r="1030" ht="12.75">
      <c r="A1030" s="47"/>
    </row>
    <row r="1031" ht="12.75">
      <c r="A1031" s="47"/>
    </row>
    <row r="1032" ht="12.75">
      <c r="A1032" s="47"/>
    </row>
    <row r="1033" ht="12.75">
      <c r="A1033" s="47"/>
    </row>
    <row r="1034" ht="12.75">
      <c r="A1034" s="47"/>
    </row>
    <row r="1035" ht="12.75">
      <c r="A1035" s="47"/>
    </row>
    <row r="1036" ht="12.75">
      <c r="A1036" s="47"/>
    </row>
    <row r="1037" ht="12.75">
      <c r="A1037" s="47"/>
    </row>
    <row r="1038" ht="12.75">
      <c r="A1038" s="47"/>
    </row>
    <row r="1039" ht="12.75">
      <c r="A1039" s="47"/>
    </row>
    <row r="1040" ht="12.75">
      <c r="A1040" s="47"/>
    </row>
    <row r="1041" ht="12.75">
      <c r="A1041" s="47"/>
    </row>
    <row r="1042" ht="12.75">
      <c r="A1042" s="47"/>
    </row>
    <row r="1043" ht="12.75">
      <c r="A1043" s="47"/>
    </row>
    <row r="1044" ht="12.75">
      <c r="A1044" s="47"/>
    </row>
    <row r="1045" ht="12.75">
      <c r="A1045" s="47"/>
    </row>
    <row r="1046" ht="12.75">
      <c r="A1046" s="47"/>
    </row>
    <row r="1047" ht="12.75">
      <c r="A1047" s="47"/>
    </row>
    <row r="1048" ht="12.75">
      <c r="A1048" s="47"/>
    </row>
    <row r="1049" ht="12.75">
      <c r="A1049" s="47"/>
    </row>
    <row r="1050" ht="12.75">
      <c r="A1050" s="47"/>
    </row>
    <row r="1051" ht="12.75">
      <c r="A1051" s="47"/>
    </row>
    <row r="1052" ht="12.75">
      <c r="A1052" s="47"/>
    </row>
    <row r="1053" ht="12.75">
      <c r="A1053" s="47"/>
    </row>
    <row r="1054" ht="12.75">
      <c r="A1054" s="47"/>
    </row>
    <row r="1055" ht="12.75">
      <c r="A1055" s="47"/>
    </row>
    <row r="1056" ht="12.75">
      <c r="A1056" s="47"/>
    </row>
    <row r="1057" ht="12.75">
      <c r="A1057" s="47"/>
    </row>
    <row r="1058" ht="12.75">
      <c r="A1058" s="47"/>
    </row>
    <row r="1059" ht="12.75">
      <c r="A1059" s="47"/>
    </row>
    <row r="1060" ht="12.75">
      <c r="A1060" s="47"/>
    </row>
    <row r="1061" ht="12.75">
      <c r="A1061" s="47"/>
    </row>
    <row r="1062" ht="12.75">
      <c r="A1062" s="47"/>
    </row>
    <row r="1063" ht="12.75">
      <c r="A1063" s="47"/>
    </row>
    <row r="1064" ht="12.75">
      <c r="A1064" s="47"/>
    </row>
    <row r="1065" ht="12.75">
      <c r="A1065" s="47"/>
    </row>
    <row r="1066" ht="12.75">
      <c r="A1066" s="47"/>
    </row>
    <row r="1067" ht="12.75">
      <c r="A1067" s="47"/>
    </row>
    <row r="1068" ht="12.75">
      <c r="A1068" s="47"/>
    </row>
    <row r="1069" ht="12.75">
      <c r="A1069" s="47"/>
    </row>
    <row r="1070" ht="12.75">
      <c r="A1070" s="47"/>
    </row>
    <row r="1071" ht="12.75">
      <c r="A1071" s="47"/>
    </row>
    <row r="1072" ht="12.75">
      <c r="A1072" s="47"/>
    </row>
    <row r="1073" ht="12.75">
      <c r="A1073" s="47"/>
    </row>
    <row r="1074" ht="12.75">
      <c r="A1074" s="47"/>
    </row>
    <row r="1075" ht="12.75">
      <c r="A1075" s="47"/>
    </row>
    <row r="1076" ht="12.75">
      <c r="A1076" s="47"/>
    </row>
    <row r="1077" ht="12.75">
      <c r="A1077" s="47"/>
    </row>
    <row r="1078" ht="12.75">
      <c r="A1078" s="47"/>
    </row>
    <row r="1079" ht="12.75">
      <c r="A1079" s="47"/>
    </row>
    <row r="1080" ht="12.75">
      <c r="A1080" s="47"/>
    </row>
    <row r="1081" ht="12.75">
      <c r="A1081" s="47"/>
    </row>
    <row r="1082" ht="12.75">
      <c r="A1082" s="47"/>
    </row>
    <row r="1083" ht="12.75">
      <c r="A1083" s="47"/>
    </row>
    <row r="1084" ht="12.75">
      <c r="A1084" s="47"/>
    </row>
    <row r="1085" ht="12.75">
      <c r="A1085" s="47"/>
    </row>
    <row r="1086" ht="12.75">
      <c r="A1086" s="47"/>
    </row>
    <row r="1087" ht="12.75">
      <c r="A1087" s="47"/>
    </row>
    <row r="1088" ht="12.75">
      <c r="A1088" s="47"/>
    </row>
    <row r="1089" ht="12.75">
      <c r="A1089" s="47"/>
    </row>
    <row r="1090" ht="12.75">
      <c r="A1090" s="47"/>
    </row>
    <row r="1091" ht="12.75">
      <c r="A1091" s="47"/>
    </row>
    <row r="1092" ht="12.75">
      <c r="A1092" s="47"/>
    </row>
    <row r="1093" ht="12.75">
      <c r="A1093" s="47"/>
    </row>
    <row r="1094" ht="12.75">
      <c r="A1094" s="47"/>
    </row>
    <row r="1095" ht="12.75">
      <c r="A1095" s="47"/>
    </row>
    <row r="1096" ht="12.75">
      <c r="A1096" s="47"/>
    </row>
    <row r="1097" ht="12.75">
      <c r="A1097" s="47"/>
    </row>
    <row r="1098" ht="12.75">
      <c r="A1098" s="47"/>
    </row>
    <row r="1099" ht="12.75">
      <c r="A1099" s="47"/>
    </row>
    <row r="1100" ht="12.75">
      <c r="A1100" s="47"/>
    </row>
    <row r="1101" ht="12.75">
      <c r="A1101" s="47"/>
    </row>
    <row r="1102" ht="12.75">
      <c r="A1102" s="47"/>
    </row>
    <row r="1103" ht="12.75">
      <c r="A1103" s="47"/>
    </row>
    <row r="1104" ht="12.75">
      <c r="A1104" s="47"/>
    </row>
    <row r="1105" ht="12.75">
      <c r="A1105" s="47"/>
    </row>
    <row r="1106" ht="12.75">
      <c r="A1106" s="47"/>
    </row>
    <row r="1107" ht="12.75">
      <c r="A1107" s="47"/>
    </row>
    <row r="1108" ht="12.75">
      <c r="A1108" s="47"/>
    </row>
    <row r="1109" ht="12.75">
      <c r="A1109" s="47"/>
    </row>
    <row r="1110" ht="12.75">
      <c r="A1110" s="47"/>
    </row>
    <row r="1111" ht="12.75">
      <c r="A1111" s="47"/>
    </row>
    <row r="1112" ht="12.75">
      <c r="A1112" s="47"/>
    </row>
    <row r="1113" ht="12.75">
      <c r="A1113" s="47"/>
    </row>
    <row r="1114" ht="12.75">
      <c r="A1114" s="47"/>
    </row>
    <row r="1115" ht="12.75">
      <c r="A1115" s="47"/>
    </row>
    <row r="1116" ht="12.75">
      <c r="A1116" s="47"/>
    </row>
    <row r="1117" ht="12.75">
      <c r="A1117" s="47"/>
    </row>
    <row r="1118" ht="12.75">
      <c r="A1118" s="47"/>
    </row>
    <row r="1119" ht="12.75">
      <c r="A1119" s="47"/>
    </row>
    <row r="1120" ht="12.75">
      <c r="A1120" s="47"/>
    </row>
    <row r="1121" ht="12.75">
      <c r="A1121" s="47"/>
    </row>
    <row r="1122" ht="12.75">
      <c r="A1122" s="47"/>
    </row>
    <row r="1123" ht="12.75">
      <c r="A1123" s="47"/>
    </row>
    <row r="1124" ht="12.75">
      <c r="A1124" s="47"/>
    </row>
    <row r="1125" ht="12.75">
      <c r="A1125" s="47"/>
    </row>
    <row r="1126" ht="12.75">
      <c r="A1126" s="47"/>
    </row>
    <row r="1127" ht="12.75">
      <c r="A1127" s="47"/>
    </row>
    <row r="1128" ht="12.75">
      <c r="A1128" s="47"/>
    </row>
    <row r="1129" ht="12.75">
      <c r="A1129" s="47"/>
    </row>
    <row r="1130" ht="12.75">
      <c r="A1130" s="47"/>
    </row>
    <row r="1131" ht="12.75">
      <c r="A1131" s="47"/>
    </row>
    <row r="1132" ht="12.75">
      <c r="A1132" s="47"/>
    </row>
    <row r="1133" ht="12.75">
      <c r="A1133" s="47"/>
    </row>
    <row r="1134" ht="12.75">
      <c r="A1134" s="47"/>
    </row>
    <row r="1135" ht="12.75">
      <c r="A1135" s="47"/>
    </row>
    <row r="1136" ht="12.75">
      <c r="A1136" s="47"/>
    </row>
    <row r="1137" ht="12.75">
      <c r="A1137" s="47"/>
    </row>
    <row r="1138" ht="12.75">
      <c r="A1138" s="47"/>
    </row>
    <row r="1139" ht="12.75">
      <c r="A1139" s="47"/>
    </row>
    <row r="1140" ht="12.75">
      <c r="A1140" s="47"/>
    </row>
    <row r="1141" ht="12.75">
      <c r="A1141" s="47"/>
    </row>
    <row r="1142" ht="12.75">
      <c r="A1142" s="47"/>
    </row>
    <row r="1143" ht="12.75">
      <c r="A1143" s="47"/>
    </row>
    <row r="1144" ht="12.75">
      <c r="A1144" s="47"/>
    </row>
    <row r="1145" ht="12.75">
      <c r="A1145" s="47"/>
    </row>
    <row r="1146" ht="12.75">
      <c r="A1146" s="47"/>
    </row>
    <row r="1147" ht="12.75">
      <c r="A1147" s="47"/>
    </row>
    <row r="1148" ht="12.75">
      <c r="A1148" s="47"/>
    </row>
    <row r="1149" ht="12.75">
      <c r="A1149" s="47"/>
    </row>
    <row r="1150" ht="12.75">
      <c r="A1150" s="47"/>
    </row>
    <row r="1151" ht="12.75">
      <c r="A1151" s="47"/>
    </row>
    <row r="1152" ht="12.75">
      <c r="A1152" s="47"/>
    </row>
    <row r="1153" ht="12.75">
      <c r="A1153" s="47"/>
    </row>
    <row r="1154" ht="12.75">
      <c r="A1154" s="47"/>
    </row>
    <row r="1155" ht="12.75">
      <c r="A1155" s="47"/>
    </row>
    <row r="1156" ht="12.75">
      <c r="A1156" s="47"/>
    </row>
    <row r="1157" ht="12.75">
      <c r="A1157" s="47"/>
    </row>
    <row r="1158" ht="12.75">
      <c r="A1158" s="47"/>
    </row>
    <row r="1159" ht="12.75">
      <c r="A1159" s="47"/>
    </row>
    <row r="1160" ht="12.75">
      <c r="A1160" s="47"/>
    </row>
    <row r="1161" ht="12.75">
      <c r="A1161" s="47"/>
    </row>
    <row r="1162" ht="12.75">
      <c r="A1162" s="47"/>
    </row>
    <row r="1163" ht="12.75">
      <c r="A1163" s="47"/>
    </row>
    <row r="1164" ht="12.75">
      <c r="A1164" s="47"/>
    </row>
    <row r="1165" ht="12.75">
      <c r="A1165" s="47"/>
    </row>
    <row r="1166" ht="12.75">
      <c r="A1166" s="47"/>
    </row>
    <row r="1167" ht="12.75">
      <c r="A1167" s="47"/>
    </row>
    <row r="1168" ht="12.75">
      <c r="A1168" s="47"/>
    </row>
    <row r="1169" ht="12.75">
      <c r="A1169" s="47"/>
    </row>
    <row r="1170" ht="12.75">
      <c r="A1170" s="47"/>
    </row>
    <row r="1171" ht="12.75">
      <c r="A1171" s="47"/>
    </row>
    <row r="1172" ht="12.75">
      <c r="A1172" s="47"/>
    </row>
    <row r="1173" ht="12.75">
      <c r="A1173" s="47"/>
    </row>
    <row r="1174" ht="12.75">
      <c r="A1174" s="47"/>
    </row>
    <row r="1175" ht="12.75">
      <c r="A1175" s="47"/>
    </row>
    <row r="1176" ht="12.75">
      <c r="A1176" s="47"/>
    </row>
    <row r="1177" ht="12.75">
      <c r="A1177" s="47"/>
    </row>
    <row r="1178" ht="12.75">
      <c r="A1178" s="47"/>
    </row>
    <row r="1179" ht="12.75">
      <c r="A1179" s="47"/>
    </row>
    <row r="1180" ht="12.75">
      <c r="A1180" s="47"/>
    </row>
    <row r="1181" ht="12.75">
      <c r="A1181" s="47"/>
    </row>
    <row r="1182" ht="12.75">
      <c r="A1182" s="47"/>
    </row>
    <row r="1183" ht="12.75">
      <c r="A1183" s="47"/>
    </row>
    <row r="1184" ht="12.75">
      <c r="A1184" s="47"/>
    </row>
    <row r="1185" ht="12.75">
      <c r="A1185" s="47"/>
    </row>
    <row r="1186" ht="12.75">
      <c r="A1186" s="47"/>
    </row>
    <row r="1187" ht="12.75">
      <c r="A1187" s="47"/>
    </row>
    <row r="1188" ht="12.75">
      <c r="A1188" s="47"/>
    </row>
    <row r="1189" ht="12.75">
      <c r="A1189" s="47"/>
    </row>
    <row r="1190" ht="12.75">
      <c r="A1190" s="47"/>
    </row>
    <row r="1191" ht="12.75">
      <c r="A1191" s="47"/>
    </row>
    <row r="1192" ht="12.75">
      <c r="A1192" s="47"/>
    </row>
    <row r="1193" ht="12.75">
      <c r="A1193" s="47"/>
    </row>
    <row r="1194" ht="12.75">
      <c r="A1194" s="47"/>
    </row>
    <row r="1195" ht="12.75">
      <c r="A1195" s="47"/>
    </row>
    <row r="1196" ht="12.75">
      <c r="A1196" s="47"/>
    </row>
  </sheetData>
  <mergeCells count="150">
    <mergeCell ref="A145:A154"/>
    <mergeCell ref="B145:P145"/>
    <mergeCell ref="B146:P146"/>
    <mergeCell ref="B148:P148"/>
    <mergeCell ref="B149:P149"/>
    <mergeCell ref="B147:P147"/>
    <mergeCell ref="C151:C154"/>
    <mergeCell ref="C161:C163"/>
    <mergeCell ref="B159:P159"/>
    <mergeCell ref="B155:P155"/>
    <mergeCell ref="B156:P156"/>
    <mergeCell ref="B158:P158"/>
    <mergeCell ref="B157:P157"/>
    <mergeCell ref="B100:P100"/>
    <mergeCell ref="B108:P108"/>
    <mergeCell ref="C126:C127"/>
    <mergeCell ref="C134:C135"/>
    <mergeCell ref="C102:C103"/>
    <mergeCell ref="C110:C111"/>
    <mergeCell ref="C117:C119"/>
    <mergeCell ref="B114:P114"/>
    <mergeCell ref="B115:P115"/>
    <mergeCell ref="B120:P120"/>
    <mergeCell ref="C55:C56"/>
    <mergeCell ref="C62:C63"/>
    <mergeCell ref="C69:C71"/>
    <mergeCell ref="C77:C78"/>
    <mergeCell ref="C16:C18"/>
    <mergeCell ref="C33:C34"/>
    <mergeCell ref="C40:C41"/>
    <mergeCell ref="C47:C48"/>
    <mergeCell ref="B38:P38"/>
    <mergeCell ref="B36:P36"/>
    <mergeCell ref="B37:P37"/>
    <mergeCell ref="N175:P175"/>
    <mergeCell ref="N177:P177"/>
    <mergeCell ref="A28:A34"/>
    <mergeCell ref="B28:P28"/>
    <mergeCell ref="B29:P29"/>
    <mergeCell ref="B30:P30"/>
    <mergeCell ref="B31:P31"/>
    <mergeCell ref="A112:A119"/>
    <mergeCell ref="B112:P112"/>
    <mergeCell ref="B113:P113"/>
    <mergeCell ref="A43:A48"/>
    <mergeCell ref="B92:P92"/>
    <mergeCell ref="A57:A63"/>
    <mergeCell ref="A49:A56"/>
    <mergeCell ref="B64:P64"/>
    <mergeCell ref="A64:A71"/>
    <mergeCell ref="A79:A87"/>
    <mergeCell ref="A88:A95"/>
    <mergeCell ref="B65:P65"/>
    <mergeCell ref="B72:P72"/>
    <mergeCell ref="A155:A163"/>
    <mergeCell ref="B123:P123"/>
    <mergeCell ref="B124:P124"/>
    <mergeCell ref="K1:P1"/>
    <mergeCell ref="A120:A127"/>
    <mergeCell ref="B104:P104"/>
    <mergeCell ref="B105:P105"/>
    <mergeCell ref="B106:P106"/>
    <mergeCell ref="B107:P107"/>
    <mergeCell ref="A104:A111"/>
    <mergeCell ref="B121:P121"/>
    <mergeCell ref="A72:A78"/>
    <mergeCell ref="B43:P43"/>
    <mergeCell ref="B53:P53"/>
    <mergeCell ref="B49:P49"/>
    <mergeCell ref="B50:P50"/>
    <mergeCell ref="B58:P58"/>
    <mergeCell ref="B59:P59"/>
    <mergeCell ref="B51:P51"/>
    <mergeCell ref="B90:P90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:P2"/>
    <mergeCell ref="E4:F4"/>
    <mergeCell ref="B35:P35"/>
    <mergeCell ref="H6:P6"/>
    <mergeCell ref="G5:P5"/>
    <mergeCell ref="H8:H9"/>
    <mergeCell ref="H7:K7"/>
    <mergeCell ref="G6:G9"/>
    <mergeCell ref="D4:D9"/>
    <mergeCell ref="C4:C9"/>
    <mergeCell ref="B91:P91"/>
    <mergeCell ref="B96:P96"/>
    <mergeCell ref="B57:P57"/>
    <mergeCell ref="B89:P89"/>
    <mergeCell ref="B73:P73"/>
    <mergeCell ref="B74:P74"/>
    <mergeCell ref="B75:P75"/>
    <mergeCell ref="C84:C87"/>
    <mergeCell ref="C94:C95"/>
    <mergeCell ref="B82:P82"/>
    <mergeCell ref="B122:P122"/>
    <mergeCell ref="B99:P99"/>
    <mergeCell ref="B60:P60"/>
    <mergeCell ref="B79:P79"/>
    <mergeCell ref="B80:P80"/>
    <mergeCell ref="B66:P66"/>
    <mergeCell ref="B67:P67"/>
    <mergeCell ref="B97:P97"/>
    <mergeCell ref="B81:P81"/>
    <mergeCell ref="B88:P88"/>
    <mergeCell ref="A12:A18"/>
    <mergeCell ref="A35:A41"/>
    <mergeCell ref="B52:P52"/>
    <mergeCell ref="B98:P98"/>
    <mergeCell ref="B45:P45"/>
    <mergeCell ref="B44:P44"/>
    <mergeCell ref="A96:A103"/>
    <mergeCell ref="B12:P12"/>
    <mergeCell ref="B13:P13"/>
    <mergeCell ref="B14:P14"/>
    <mergeCell ref="A128:A135"/>
    <mergeCell ref="B132:P132"/>
    <mergeCell ref="B128:P128"/>
    <mergeCell ref="B129:P129"/>
    <mergeCell ref="B130:P130"/>
    <mergeCell ref="B131:P131"/>
    <mergeCell ref="A136:A144"/>
    <mergeCell ref="B136:P136"/>
    <mergeCell ref="B137:P137"/>
    <mergeCell ref="B138:P138"/>
    <mergeCell ref="B139:P139"/>
    <mergeCell ref="C141:C144"/>
    <mergeCell ref="B168:P168"/>
    <mergeCell ref="A164:A171"/>
    <mergeCell ref="A172:C172"/>
    <mergeCell ref="B164:P164"/>
    <mergeCell ref="B165:P165"/>
    <mergeCell ref="B166:P166"/>
    <mergeCell ref="B167:P167"/>
    <mergeCell ref="C170:C171"/>
    <mergeCell ref="A19:A27"/>
    <mergeCell ref="B19:P19"/>
    <mergeCell ref="B20:P20"/>
    <mergeCell ref="B21:P21"/>
    <mergeCell ref="B22:P22"/>
    <mergeCell ref="B23:P23"/>
    <mergeCell ref="C25:C27"/>
  </mergeCells>
  <printOptions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3" manualBreakCount="3">
    <brk id="48" max="15" man="1"/>
    <brk id="95" max="15" man="1"/>
    <brk id="1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2011-06-28T10:08:31Z</cp:lastPrinted>
  <dcterms:created xsi:type="dcterms:W3CDTF">2002-03-22T09:59:04Z</dcterms:created>
  <dcterms:modified xsi:type="dcterms:W3CDTF">2011-06-28T10:08:32Z</dcterms:modified>
  <cp:category/>
  <cp:version/>
  <cp:contentType/>
  <cp:contentStatus/>
</cp:coreProperties>
</file>