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<sst xmlns="http://schemas.openxmlformats.org/spreadsheetml/2006/main" count="83" uniqueCount="67">
  <si>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</si>
  <si>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</si>
  <si>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</si>
  <si>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</si>
  <si>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</si>
  <si>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</si>
  <si>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</si>
  <si>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</si>
  <si>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</si>
  <si>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</si>
  <si>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</si>
  <si>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</si>
  <si>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</si>
  <si>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</si>
  <si>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</si>
  <si>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</si>
  <si>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</si>
  <si>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</si>
  <si>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</si>
  <si>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</si>
  <si>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</si>
  <si>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</si>
  <si>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</si>
  <si>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</si>
  <si>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</si>
  <si>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</si>
  <si>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</si>
  <si>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</si>
  <si>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</si>
  <si>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</si>
  <si>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</si>
  <si>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</si>
  <si>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</si>
  <si>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</si>
  <si>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</si>
  <si>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</si>
  <si>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</si>
  <si>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</si>
  <si>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</si>
  <si>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</si>
  <si>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</si>
  <si>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</si>
  <si>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</si>
  <si>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</si>
  <si>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</si>
  <si>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</si>
  <si>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</si>
  <si>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</si>
  <si>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</si>
  <si>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</si>
  <si>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</si>
  <si>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</si>
  <si>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</si>
  <si>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</si>
  <si>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</si>
  <si>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</si>
  <si>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</si>
  <si>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</si>
  <si>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</si>
  <si>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</si>
  <si>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</si>
  <si>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Zadania w zakresie upowszechniania turystyki</t>
  </si>
  <si>
    <t>Dotacje celowe przekazane do samorządu województwa na inwestycje i zakupy inwestycyjne realizowane na podstawie umów z j.s.t.</t>
  </si>
  <si>
    <t>Zakup leków</t>
  </si>
  <si>
    <t>Podróże służbowe krajowe</t>
  </si>
  <si>
    <t>Szkolenia pracowników</t>
  </si>
  <si>
    <r>
      <t xml:space="preserve">Załącznik </t>
    </r>
    <r>
      <rPr>
        <b/>
        <sz val="8"/>
        <rFont val="Arial CE"/>
        <family val="0"/>
      </rPr>
      <t>Nr 5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VIII/ 50 /2011 z dnia 19 maja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</si>
</sst>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" fillId="4" borderId="9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5" borderId="1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F4" sqref="F4:F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106" t="s">
        <v>66</v>
      </c>
      <c r="D1" s="106"/>
      <c r="E1" s="106"/>
      <c r="F1" s="106"/>
      <c r="G1" s="106"/>
      <c r="H1" s="106"/>
      <c r="I1" s="106"/>
      <c r="J1" s="106"/>
      <c r="K1" s="106"/>
      <c r="L1" s="21"/>
    </row>
    <row r="2" spans="1:12" ht="14.25" customHeight="1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8"/>
    </row>
    <row r="3" spans="1:12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108" t="s">
        <v>12</v>
      </c>
      <c r="B4" s="109"/>
      <c r="C4" s="109"/>
      <c r="D4" s="98" t="s">
        <v>13</v>
      </c>
      <c r="E4" s="100" t="s">
        <v>21</v>
      </c>
      <c r="F4" s="112" t="s">
        <v>44</v>
      </c>
      <c r="G4" s="115" t="s">
        <v>22</v>
      </c>
      <c r="H4" s="116"/>
      <c r="I4" s="116"/>
      <c r="J4" s="116"/>
      <c r="K4" s="92"/>
      <c r="L4" s="9"/>
    </row>
    <row r="5" spans="1:13" ht="12" customHeight="1">
      <c r="A5" s="110"/>
      <c r="B5" s="111"/>
      <c r="C5" s="111"/>
      <c r="D5" s="99"/>
      <c r="E5" s="101"/>
      <c r="F5" s="113"/>
      <c r="G5" s="101" t="s">
        <v>26</v>
      </c>
      <c r="H5" s="99" t="s">
        <v>18</v>
      </c>
      <c r="I5" s="99"/>
      <c r="J5" s="99"/>
      <c r="K5" s="102" t="s">
        <v>27</v>
      </c>
      <c r="L5" s="30"/>
      <c r="M5" s="15"/>
    </row>
    <row r="6" spans="1:13" ht="17.25" customHeight="1">
      <c r="A6" s="61" t="s">
        <v>14</v>
      </c>
      <c r="B6" s="53" t="s">
        <v>15</v>
      </c>
      <c r="C6" s="53" t="s">
        <v>32</v>
      </c>
      <c r="D6" s="99"/>
      <c r="E6" s="101"/>
      <c r="F6" s="114"/>
      <c r="G6" s="101"/>
      <c r="H6" s="54" t="s">
        <v>60</v>
      </c>
      <c r="I6" s="55" t="s">
        <v>3</v>
      </c>
      <c r="J6" s="54" t="s">
        <v>4</v>
      </c>
      <c r="K6" s="103"/>
      <c r="L6" s="30"/>
      <c r="M6" s="15"/>
    </row>
    <row r="7" spans="1:13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2">
        <v>11</v>
      </c>
      <c r="L7" s="27"/>
      <c r="M7" s="15"/>
    </row>
    <row r="8" spans="1:13" ht="21.75" customHeight="1">
      <c r="A8" s="63"/>
      <c r="B8" s="16"/>
      <c r="C8" s="16"/>
      <c r="D8" s="17" t="s">
        <v>42</v>
      </c>
      <c r="E8" s="51">
        <f>E9+E12+E16+E18+E20+E22+E24+E27+E29+E44+E56+E64+E66</f>
        <v>1607350</v>
      </c>
      <c r="F8" s="51">
        <f aca="true" t="shared" si="0" ref="F8:K8">F9+F12+F16+F18+F20+F22+F24+F27+F29+F44+F56+F64+F66</f>
        <v>2658233</v>
      </c>
      <c r="G8" s="51">
        <f t="shared" si="0"/>
        <v>914831</v>
      </c>
      <c r="H8" s="51">
        <f t="shared" si="0"/>
        <v>223902</v>
      </c>
      <c r="I8" s="51">
        <f t="shared" si="0"/>
        <v>39877</v>
      </c>
      <c r="J8" s="51">
        <f t="shared" si="0"/>
        <v>149518</v>
      </c>
      <c r="K8" s="51">
        <f t="shared" si="0"/>
        <v>1743402</v>
      </c>
      <c r="L8" s="28"/>
      <c r="M8" s="15"/>
    </row>
    <row r="9" spans="1:13" ht="19.5" customHeight="1">
      <c r="A9" s="64" t="s">
        <v>33</v>
      </c>
      <c r="B9" s="41" t="s">
        <v>23</v>
      </c>
      <c r="C9" s="40"/>
      <c r="D9" s="42" t="s">
        <v>56</v>
      </c>
      <c r="E9" s="50">
        <f>E11</f>
        <v>0</v>
      </c>
      <c r="F9" s="50">
        <f aca="true" t="shared" si="1" ref="F9:K9">F11</f>
        <v>2500</v>
      </c>
      <c r="G9" s="50">
        <f t="shared" si="1"/>
        <v>2500</v>
      </c>
      <c r="H9" s="50">
        <f t="shared" si="1"/>
        <v>0</v>
      </c>
      <c r="I9" s="50">
        <f t="shared" si="1"/>
        <v>0</v>
      </c>
      <c r="J9" s="50">
        <f t="shared" si="1"/>
        <v>2500</v>
      </c>
      <c r="K9" s="65">
        <f t="shared" si="1"/>
        <v>0</v>
      </c>
      <c r="L9" s="28"/>
      <c r="M9" s="15"/>
    </row>
    <row r="10" spans="1:13" ht="15.75" customHeight="1" hidden="1">
      <c r="A10" s="37"/>
      <c r="B10" s="6"/>
      <c r="C10" s="6"/>
      <c r="D10" s="4" t="s">
        <v>31</v>
      </c>
      <c r="E10" s="52">
        <v>0</v>
      </c>
      <c r="F10" s="52"/>
      <c r="G10" s="52"/>
      <c r="H10" s="52"/>
      <c r="I10" s="52"/>
      <c r="J10" s="52"/>
      <c r="K10" s="66"/>
      <c r="L10" s="29"/>
      <c r="M10" s="15"/>
    </row>
    <row r="11" spans="1:13" ht="24.75" customHeight="1">
      <c r="A11" s="37"/>
      <c r="B11" s="6"/>
      <c r="C11" s="10">
        <v>2710</v>
      </c>
      <c r="D11" s="12" t="s">
        <v>43</v>
      </c>
      <c r="E11" s="52"/>
      <c r="F11" s="52">
        <v>2500</v>
      </c>
      <c r="G11" s="52">
        <f>F11</f>
        <v>2500</v>
      </c>
      <c r="H11" s="52"/>
      <c r="I11" s="52"/>
      <c r="J11" s="52">
        <f>G11</f>
        <v>2500</v>
      </c>
      <c r="K11" s="66"/>
      <c r="L11" s="29"/>
      <c r="M11" s="15"/>
    </row>
    <row r="12" spans="1:13" ht="20.25" customHeight="1">
      <c r="A12" s="64" t="s">
        <v>52</v>
      </c>
      <c r="B12" s="41" t="s">
        <v>53</v>
      </c>
      <c r="C12" s="40"/>
      <c r="D12" s="56" t="s">
        <v>30</v>
      </c>
      <c r="E12" s="50">
        <f>E13+E14+E15</f>
        <v>827037</v>
      </c>
      <c r="F12" s="50">
        <f aca="true" t="shared" si="2" ref="F12:K12">F14+F15</f>
        <v>1725421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65">
        <f t="shared" si="2"/>
        <v>1725421</v>
      </c>
      <c r="L12" s="28"/>
      <c r="M12" s="15"/>
    </row>
    <row r="13" spans="1:13" ht="29.25" customHeight="1">
      <c r="A13" s="37"/>
      <c r="B13" s="6"/>
      <c r="C13" s="10">
        <v>6300</v>
      </c>
      <c r="D13" s="12" t="s">
        <v>5</v>
      </c>
      <c r="E13" s="52">
        <v>827037</v>
      </c>
      <c r="F13" s="52"/>
      <c r="G13" s="52"/>
      <c r="H13" s="52"/>
      <c r="I13" s="52"/>
      <c r="J13" s="52"/>
      <c r="K13" s="66"/>
      <c r="L13" s="29"/>
      <c r="M13" s="15"/>
    </row>
    <row r="14" spans="1:13" ht="18" customHeight="1">
      <c r="A14" s="37"/>
      <c r="B14" s="6"/>
      <c r="C14" s="10">
        <v>6050</v>
      </c>
      <c r="D14" s="19" t="s">
        <v>8</v>
      </c>
      <c r="E14" s="52"/>
      <c r="F14" s="52">
        <v>827037</v>
      </c>
      <c r="G14" s="52"/>
      <c r="H14" s="52"/>
      <c r="I14" s="52"/>
      <c r="J14" s="52"/>
      <c r="K14" s="66">
        <f>F14</f>
        <v>827037</v>
      </c>
      <c r="L14" s="29"/>
      <c r="M14" s="15"/>
    </row>
    <row r="15" spans="1:13" ht="27.75" customHeight="1">
      <c r="A15" s="37"/>
      <c r="B15" s="6"/>
      <c r="C15" s="10">
        <v>6300</v>
      </c>
      <c r="D15" s="12" t="s">
        <v>40</v>
      </c>
      <c r="E15" s="52"/>
      <c r="F15" s="52">
        <v>898384</v>
      </c>
      <c r="G15" s="52"/>
      <c r="H15" s="52"/>
      <c r="I15" s="52"/>
      <c r="J15" s="52"/>
      <c r="K15" s="66">
        <f>F15</f>
        <v>898384</v>
      </c>
      <c r="L15" s="29"/>
      <c r="M15" s="15"/>
    </row>
    <row r="16" spans="1:13" ht="27.75" customHeight="1">
      <c r="A16" s="77">
        <v>630</v>
      </c>
      <c r="B16" s="78">
        <v>63003</v>
      </c>
      <c r="C16" s="79"/>
      <c r="D16" s="80" t="s">
        <v>61</v>
      </c>
      <c r="E16" s="58">
        <f>E17</f>
        <v>0</v>
      </c>
      <c r="F16" s="58">
        <f aca="true" t="shared" si="3" ref="F16:K16">F17</f>
        <v>2981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2981</v>
      </c>
      <c r="L16" s="29"/>
      <c r="M16" s="15"/>
    </row>
    <row r="17" spans="1:13" ht="32.25" customHeight="1">
      <c r="A17" s="37"/>
      <c r="B17" s="6"/>
      <c r="C17" s="10">
        <v>6630</v>
      </c>
      <c r="D17" s="12" t="s">
        <v>62</v>
      </c>
      <c r="E17" s="52"/>
      <c r="F17" s="52">
        <v>2981</v>
      </c>
      <c r="G17" s="52"/>
      <c r="H17" s="52"/>
      <c r="I17" s="52"/>
      <c r="J17" s="52"/>
      <c r="K17" s="66">
        <f>F17</f>
        <v>2981</v>
      </c>
      <c r="L17" s="29"/>
      <c r="M17" s="15"/>
    </row>
    <row r="18" spans="1:13" ht="21" customHeight="1">
      <c r="A18" s="67">
        <v>750</v>
      </c>
      <c r="B18" s="40">
        <v>75018</v>
      </c>
      <c r="C18" s="40"/>
      <c r="D18" s="20" t="s">
        <v>28</v>
      </c>
      <c r="E18" s="50">
        <f>E19</f>
        <v>0</v>
      </c>
      <c r="F18" s="50">
        <f aca="true" t="shared" si="4" ref="F18:K18">F19</f>
        <v>3520</v>
      </c>
      <c r="G18" s="50">
        <f t="shared" si="4"/>
        <v>3520</v>
      </c>
      <c r="H18" s="50">
        <f t="shared" si="4"/>
        <v>0</v>
      </c>
      <c r="I18" s="50">
        <f t="shared" si="4"/>
        <v>0</v>
      </c>
      <c r="J18" s="50">
        <f t="shared" si="4"/>
        <v>3520</v>
      </c>
      <c r="K18" s="65">
        <f t="shared" si="4"/>
        <v>0</v>
      </c>
      <c r="L18" s="28"/>
      <c r="M18" s="15"/>
    </row>
    <row r="19" spans="1:13" s="8" customFormat="1" ht="21.75" customHeight="1">
      <c r="A19" s="37"/>
      <c r="B19" s="6"/>
      <c r="C19" s="10">
        <v>2330</v>
      </c>
      <c r="D19" s="12" t="s">
        <v>41</v>
      </c>
      <c r="E19" s="52"/>
      <c r="F19" s="52">
        <v>3520</v>
      </c>
      <c r="G19" s="52">
        <f>F19</f>
        <v>3520</v>
      </c>
      <c r="H19" s="52"/>
      <c r="I19" s="52"/>
      <c r="J19" s="52">
        <f>F19</f>
        <v>3520</v>
      </c>
      <c r="K19" s="66"/>
      <c r="L19" s="29"/>
      <c r="M19" s="33"/>
    </row>
    <row r="20" spans="1:13" ht="21.75" customHeight="1">
      <c r="A20" s="60">
        <v>750</v>
      </c>
      <c r="B20" s="43">
        <v>75020</v>
      </c>
      <c r="C20" s="40"/>
      <c r="D20" s="20" t="s">
        <v>54</v>
      </c>
      <c r="E20" s="50"/>
      <c r="F20" s="50">
        <f aca="true" t="shared" si="5" ref="F20:K20">F21</f>
        <v>653</v>
      </c>
      <c r="G20" s="50">
        <f t="shared" si="5"/>
        <v>653</v>
      </c>
      <c r="H20" s="50">
        <f t="shared" si="5"/>
        <v>0</v>
      </c>
      <c r="I20" s="50">
        <f t="shared" si="5"/>
        <v>0</v>
      </c>
      <c r="J20" s="50">
        <f t="shared" si="5"/>
        <v>653</v>
      </c>
      <c r="K20" s="65">
        <f t="shared" si="5"/>
        <v>0</v>
      </c>
      <c r="L20" s="28"/>
      <c r="M20" s="15"/>
    </row>
    <row r="21" spans="1:13" ht="24.75" customHeight="1">
      <c r="A21" s="7"/>
      <c r="B21" s="1"/>
      <c r="C21" s="47">
        <v>2330</v>
      </c>
      <c r="D21" s="12" t="s">
        <v>41</v>
      </c>
      <c r="E21" s="52"/>
      <c r="F21" s="52">
        <v>653</v>
      </c>
      <c r="G21" s="52">
        <f>F21</f>
        <v>653</v>
      </c>
      <c r="H21" s="52"/>
      <c r="I21" s="52"/>
      <c r="J21" s="52">
        <f>F21</f>
        <v>653</v>
      </c>
      <c r="K21" s="66"/>
      <c r="L21" s="31"/>
      <c r="M21" s="15"/>
    </row>
    <row r="22" spans="1:13" ht="22.5" customHeight="1">
      <c r="A22" s="68">
        <v>750</v>
      </c>
      <c r="B22" s="44">
        <v>75075</v>
      </c>
      <c r="C22" s="44"/>
      <c r="D22" s="38" t="s">
        <v>46</v>
      </c>
      <c r="E22" s="50">
        <f aca="true" t="shared" si="6" ref="E22:K22">E23</f>
        <v>0</v>
      </c>
      <c r="F22" s="50">
        <f t="shared" si="6"/>
        <v>12478</v>
      </c>
      <c r="G22" s="50">
        <f t="shared" si="6"/>
        <v>12478</v>
      </c>
      <c r="H22" s="50">
        <f t="shared" si="6"/>
        <v>0</v>
      </c>
      <c r="I22" s="50">
        <f t="shared" si="6"/>
        <v>0</v>
      </c>
      <c r="J22" s="50">
        <f t="shared" si="6"/>
        <v>12478</v>
      </c>
      <c r="K22" s="65">
        <f t="shared" si="6"/>
        <v>0</v>
      </c>
      <c r="L22" s="31"/>
      <c r="M22" s="15"/>
    </row>
    <row r="23" spans="1:13" ht="27.75" customHeight="1">
      <c r="A23" s="7"/>
      <c r="B23" s="1"/>
      <c r="C23" s="47">
        <v>2320</v>
      </c>
      <c r="D23" s="36" t="s">
        <v>35</v>
      </c>
      <c r="E23" s="52"/>
      <c r="F23" s="52">
        <v>12478</v>
      </c>
      <c r="G23" s="52">
        <f>F23</f>
        <v>12478</v>
      </c>
      <c r="H23" s="52"/>
      <c r="I23" s="52"/>
      <c r="J23" s="52">
        <f>G23</f>
        <v>12478</v>
      </c>
      <c r="K23" s="66"/>
      <c r="L23" s="31"/>
      <c r="M23" s="15"/>
    </row>
    <row r="24" spans="1:13" ht="27.75" customHeight="1">
      <c r="A24" s="68">
        <v>754</v>
      </c>
      <c r="B24" s="44">
        <v>75411</v>
      </c>
      <c r="C24" s="57">
        <v>2710</v>
      </c>
      <c r="D24" s="59" t="s">
        <v>16</v>
      </c>
      <c r="E24" s="58">
        <f>E25+E26</f>
        <v>15000</v>
      </c>
      <c r="F24" s="58">
        <f aca="true" t="shared" si="7" ref="F24:K24">F25+F26</f>
        <v>15000</v>
      </c>
      <c r="G24" s="58">
        <f t="shared" si="7"/>
        <v>0</v>
      </c>
      <c r="H24" s="58">
        <f t="shared" si="7"/>
        <v>0</v>
      </c>
      <c r="I24" s="58">
        <f t="shared" si="7"/>
        <v>0</v>
      </c>
      <c r="J24" s="58">
        <f t="shared" si="7"/>
        <v>0</v>
      </c>
      <c r="K24" s="58">
        <f t="shared" si="7"/>
        <v>15000</v>
      </c>
      <c r="L24" s="31"/>
      <c r="M24" s="15"/>
    </row>
    <row r="25" spans="1:13" ht="21.75" customHeight="1">
      <c r="A25" s="7"/>
      <c r="B25" s="1"/>
      <c r="C25" s="10">
        <v>6300</v>
      </c>
      <c r="D25" s="12" t="s">
        <v>5</v>
      </c>
      <c r="E25" s="52">
        <v>15000</v>
      </c>
      <c r="F25" s="52"/>
      <c r="G25" s="52"/>
      <c r="H25" s="52"/>
      <c r="I25" s="52"/>
      <c r="J25" s="52"/>
      <c r="K25" s="66"/>
      <c r="L25" s="31"/>
      <c r="M25" s="15"/>
    </row>
    <row r="26" spans="1:13" ht="21.75" customHeight="1" thickBot="1">
      <c r="A26" s="90"/>
      <c r="B26" s="91"/>
      <c r="C26" s="81">
        <v>6060</v>
      </c>
      <c r="D26" s="82" t="s">
        <v>29</v>
      </c>
      <c r="E26" s="83"/>
      <c r="F26" s="83">
        <v>15000</v>
      </c>
      <c r="G26" s="83"/>
      <c r="H26" s="83"/>
      <c r="I26" s="83"/>
      <c r="J26" s="83"/>
      <c r="K26" s="84">
        <f>F26</f>
        <v>15000</v>
      </c>
      <c r="L26" s="31"/>
      <c r="M26" s="15"/>
    </row>
    <row r="27" spans="1:13" ht="27.75" customHeight="1">
      <c r="A27" s="85">
        <v>801</v>
      </c>
      <c r="B27" s="86">
        <v>80146</v>
      </c>
      <c r="C27" s="86"/>
      <c r="D27" s="87" t="s">
        <v>2</v>
      </c>
      <c r="E27" s="88">
        <f>E28</f>
        <v>0</v>
      </c>
      <c r="F27" s="88">
        <f aca="true" t="shared" si="8" ref="F27:K27">F28</f>
        <v>12000</v>
      </c>
      <c r="G27" s="88">
        <f t="shared" si="8"/>
        <v>12000</v>
      </c>
      <c r="H27" s="88">
        <f t="shared" si="8"/>
        <v>0</v>
      </c>
      <c r="I27" s="88">
        <f t="shared" si="8"/>
        <v>0</v>
      </c>
      <c r="J27" s="88">
        <f t="shared" si="8"/>
        <v>12000</v>
      </c>
      <c r="K27" s="89">
        <f t="shared" si="8"/>
        <v>0</v>
      </c>
      <c r="L27" s="31"/>
      <c r="M27" s="15"/>
    </row>
    <row r="28" spans="1:13" ht="17.25" customHeight="1">
      <c r="A28" s="7"/>
      <c r="B28" s="1"/>
      <c r="C28" s="47">
        <v>2320</v>
      </c>
      <c r="D28" s="19" t="s">
        <v>6</v>
      </c>
      <c r="E28" s="52"/>
      <c r="F28" s="52">
        <v>12000</v>
      </c>
      <c r="G28" s="52">
        <f>F28</f>
        <v>12000</v>
      </c>
      <c r="H28" s="52"/>
      <c r="I28" s="52"/>
      <c r="J28" s="52">
        <f>F28</f>
        <v>12000</v>
      </c>
      <c r="K28" s="66"/>
      <c r="L28" s="31"/>
      <c r="M28" s="15"/>
    </row>
    <row r="29" spans="1:13" ht="17.25" customHeight="1">
      <c r="A29" s="68">
        <v>801</v>
      </c>
      <c r="B29" s="44">
        <v>80195</v>
      </c>
      <c r="C29" s="44"/>
      <c r="D29" s="38" t="s">
        <v>56</v>
      </c>
      <c r="E29" s="50">
        <f>E30+E31</f>
        <v>98680</v>
      </c>
      <c r="F29" s="50">
        <f aca="true" t="shared" si="9" ref="F29:K29">SUM(F32:F43)</f>
        <v>98680</v>
      </c>
      <c r="G29" s="50">
        <f t="shared" si="9"/>
        <v>98680</v>
      </c>
      <c r="H29" s="50">
        <f t="shared" si="9"/>
        <v>55126</v>
      </c>
      <c r="I29" s="50">
        <f t="shared" si="9"/>
        <v>9874</v>
      </c>
      <c r="J29" s="50">
        <f t="shared" si="9"/>
        <v>0</v>
      </c>
      <c r="K29" s="65">
        <f t="shared" si="9"/>
        <v>0</v>
      </c>
      <c r="L29" s="31"/>
      <c r="M29" s="15"/>
    </row>
    <row r="30" spans="1:13" ht="31.5" customHeight="1">
      <c r="A30" s="7"/>
      <c r="B30" s="1"/>
      <c r="C30" s="47">
        <v>2887</v>
      </c>
      <c r="D30" s="35" t="s">
        <v>36</v>
      </c>
      <c r="E30" s="52">
        <v>83878</v>
      </c>
      <c r="F30" s="52"/>
      <c r="G30" s="52"/>
      <c r="H30" s="52"/>
      <c r="I30" s="52"/>
      <c r="J30" s="52"/>
      <c r="K30" s="66"/>
      <c r="L30" s="31"/>
      <c r="M30" s="15"/>
    </row>
    <row r="31" spans="1:13" ht="30.75" customHeight="1">
      <c r="A31" s="7"/>
      <c r="B31" s="1"/>
      <c r="C31" s="47">
        <v>2889</v>
      </c>
      <c r="D31" s="35" t="s">
        <v>36</v>
      </c>
      <c r="E31" s="52">
        <v>14802</v>
      </c>
      <c r="F31" s="52"/>
      <c r="G31" s="52"/>
      <c r="H31" s="52"/>
      <c r="I31" s="52"/>
      <c r="J31" s="52"/>
      <c r="K31" s="66"/>
      <c r="L31" s="31"/>
      <c r="M31" s="15"/>
    </row>
    <row r="32" spans="1:13" ht="13.5" customHeight="1">
      <c r="A32" s="7"/>
      <c r="B32" s="1"/>
      <c r="C32" s="47">
        <v>4117</v>
      </c>
      <c r="D32" s="12" t="s">
        <v>37</v>
      </c>
      <c r="E32" s="52"/>
      <c r="F32" s="52">
        <v>7246</v>
      </c>
      <c r="G32" s="52">
        <f>F32</f>
        <v>7246</v>
      </c>
      <c r="H32" s="52"/>
      <c r="I32" s="52">
        <f>G32</f>
        <v>7246</v>
      </c>
      <c r="J32" s="52"/>
      <c r="K32" s="66"/>
      <c r="L32" s="31"/>
      <c r="M32" s="15"/>
    </row>
    <row r="33" spans="1:13" ht="13.5" customHeight="1">
      <c r="A33" s="7"/>
      <c r="B33" s="1"/>
      <c r="C33" s="47">
        <v>4119</v>
      </c>
      <c r="D33" s="12" t="s">
        <v>37</v>
      </c>
      <c r="E33" s="52"/>
      <c r="F33" s="52">
        <v>1278</v>
      </c>
      <c r="G33" s="52">
        <f aca="true" t="shared" si="10" ref="G33:G43">F33</f>
        <v>1278</v>
      </c>
      <c r="H33" s="52"/>
      <c r="I33" s="52">
        <f>G33</f>
        <v>1278</v>
      </c>
      <c r="J33" s="52"/>
      <c r="K33" s="66"/>
      <c r="L33" s="31"/>
      <c r="M33" s="15"/>
    </row>
    <row r="34" spans="1:13" ht="14.25" customHeight="1">
      <c r="A34" s="7"/>
      <c r="B34" s="1"/>
      <c r="C34" s="47">
        <v>4127</v>
      </c>
      <c r="D34" s="13" t="s">
        <v>48</v>
      </c>
      <c r="E34" s="52"/>
      <c r="F34" s="52">
        <v>1148</v>
      </c>
      <c r="G34" s="52">
        <f t="shared" si="10"/>
        <v>1148</v>
      </c>
      <c r="H34" s="52"/>
      <c r="I34" s="52">
        <f>G34</f>
        <v>1148</v>
      </c>
      <c r="J34" s="52"/>
      <c r="K34" s="66"/>
      <c r="L34" s="31"/>
      <c r="M34" s="15"/>
    </row>
    <row r="35" spans="1:13" ht="15.75" customHeight="1">
      <c r="A35" s="7"/>
      <c r="B35" s="1"/>
      <c r="C35" s="47">
        <v>4129</v>
      </c>
      <c r="D35" s="13" t="s">
        <v>48</v>
      </c>
      <c r="E35" s="52"/>
      <c r="F35" s="52">
        <v>202</v>
      </c>
      <c r="G35" s="52">
        <f t="shared" si="10"/>
        <v>202</v>
      </c>
      <c r="H35" s="52"/>
      <c r="I35" s="52">
        <f>G35</f>
        <v>202</v>
      </c>
      <c r="J35" s="52"/>
      <c r="K35" s="66"/>
      <c r="L35" s="31"/>
      <c r="M35" s="15"/>
    </row>
    <row r="36" spans="1:13" ht="14.25" customHeight="1">
      <c r="A36" s="7"/>
      <c r="B36" s="1"/>
      <c r="C36" s="47">
        <v>4177</v>
      </c>
      <c r="D36" s="13" t="s">
        <v>25</v>
      </c>
      <c r="E36" s="52"/>
      <c r="F36" s="52">
        <v>46858</v>
      </c>
      <c r="G36" s="52">
        <f t="shared" si="10"/>
        <v>46858</v>
      </c>
      <c r="H36" s="52">
        <f>G36</f>
        <v>46858</v>
      </c>
      <c r="I36" s="52"/>
      <c r="J36" s="52"/>
      <c r="K36" s="66"/>
      <c r="L36" s="31"/>
      <c r="M36" s="15"/>
    </row>
    <row r="37" spans="1:13" ht="15" customHeight="1">
      <c r="A37" s="7"/>
      <c r="B37" s="1"/>
      <c r="C37" s="47">
        <v>4179</v>
      </c>
      <c r="D37" s="13" t="s">
        <v>25</v>
      </c>
      <c r="E37" s="52"/>
      <c r="F37" s="52">
        <v>8268</v>
      </c>
      <c r="G37" s="52">
        <f t="shared" si="10"/>
        <v>8268</v>
      </c>
      <c r="H37" s="52">
        <f>G37</f>
        <v>8268</v>
      </c>
      <c r="I37" s="52"/>
      <c r="J37" s="52"/>
      <c r="K37" s="66"/>
      <c r="L37" s="31"/>
      <c r="M37" s="15"/>
    </row>
    <row r="38" spans="1:13" ht="15.75" customHeight="1">
      <c r="A38" s="7"/>
      <c r="B38" s="1"/>
      <c r="C38" s="47">
        <v>4217</v>
      </c>
      <c r="D38" s="48" t="s">
        <v>51</v>
      </c>
      <c r="E38" s="52"/>
      <c r="F38" s="52">
        <v>2890</v>
      </c>
      <c r="G38" s="52">
        <f t="shared" si="10"/>
        <v>2890</v>
      </c>
      <c r="H38" s="52"/>
      <c r="I38" s="52"/>
      <c r="J38" s="52"/>
      <c r="K38" s="66"/>
      <c r="L38" s="31"/>
      <c r="M38" s="15"/>
    </row>
    <row r="39" spans="1:13" ht="15" customHeight="1">
      <c r="A39" s="7"/>
      <c r="B39" s="1"/>
      <c r="C39" s="47">
        <v>4219</v>
      </c>
      <c r="D39" s="48" t="s">
        <v>51</v>
      </c>
      <c r="E39" s="52"/>
      <c r="F39" s="52">
        <v>510</v>
      </c>
      <c r="G39" s="52">
        <f t="shared" si="10"/>
        <v>510</v>
      </c>
      <c r="H39" s="52"/>
      <c r="I39" s="52"/>
      <c r="J39" s="52"/>
      <c r="K39" s="66"/>
      <c r="L39" s="31"/>
      <c r="M39" s="15"/>
    </row>
    <row r="40" spans="1:13" ht="14.25" customHeight="1">
      <c r="A40" s="7"/>
      <c r="B40" s="1"/>
      <c r="C40" s="47">
        <v>4307</v>
      </c>
      <c r="D40" s="46" t="s">
        <v>59</v>
      </c>
      <c r="E40" s="52"/>
      <c r="F40" s="52">
        <v>25262</v>
      </c>
      <c r="G40" s="52">
        <f t="shared" si="10"/>
        <v>25262</v>
      </c>
      <c r="H40" s="52"/>
      <c r="I40" s="52"/>
      <c r="J40" s="52"/>
      <c r="K40" s="66"/>
      <c r="L40" s="31"/>
      <c r="M40" s="15"/>
    </row>
    <row r="41" spans="1:13" ht="15" customHeight="1">
      <c r="A41" s="7"/>
      <c r="B41" s="1"/>
      <c r="C41" s="47">
        <v>4309</v>
      </c>
      <c r="D41" s="46" t="s">
        <v>59</v>
      </c>
      <c r="E41" s="52"/>
      <c r="F41" s="52">
        <v>4458</v>
      </c>
      <c r="G41" s="52">
        <f t="shared" si="10"/>
        <v>4458</v>
      </c>
      <c r="H41" s="52"/>
      <c r="I41" s="52"/>
      <c r="J41" s="52"/>
      <c r="K41" s="66"/>
      <c r="L41" s="31"/>
      <c r="M41" s="15"/>
    </row>
    <row r="42" spans="1:13" ht="13.5" customHeight="1">
      <c r="A42" s="7"/>
      <c r="B42" s="1"/>
      <c r="C42" s="47">
        <v>4437</v>
      </c>
      <c r="D42" s="12" t="s">
        <v>49</v>
      </c>
      <c r="E42" s="52"/>
      <c r="F42" s="52">
        <v>476</v>
      </c>
      <c r="G42" s="52">
        <f t="shared" si="10"/>
        <v>476</v>
      </c>
      <c r="H42" s="52"/>
      <c r="I42" s="52"/>
      <c r="J42" s="52"/>
      <c r="K42" s="66"/>
      <c r="L42" s="31"/>
      <c r="M42" s="15"/>
    </row>
    <row r="43" spans="1:13" ht="15" customHeight="1">
      <c r="A43" s="7"/>
      <c r="B43" s="1"/>
      <c r="C43" s="47">
        <v>4439</v>
      </c>
      <c r="D43" s="12" t="s">
        <v>49</v>
      </c>
      <c r="E43" s="52"/>
      <c r="F43" s="52">
        <v>84</v>
      </c>
      <c r="G43" s="52">
        <f t="shared" si="10"/>
        <v>84</v>
      </c>
      <c r="H43" s="52"/>
      <c r="I43" s="52"/>
      <c r="J43" s="52"/>
      <c r="K43" s="66"/>
      <c r="L43" s="31"/>
      <c r="M43" s="15"/>
    </row>
    <row r="44" spans="1:13" ht="19.5" customHeight="1">
      <c r="A44" s="67">
        <v>852</v>
      </c>
      <c r="B44" s="43">
        <v>85201</v>
      </c>
      <c r="C44" s="40"/>
      <c r="D44" s="45" t="s">
        <v>57</v>
      </c>
      <c r="E44" s="50">
        <f>E45</f>
        <v>556200</v>
      </c>
      <c r="F44" s="50">
        <f aca="true" t="shared" si="11" ref="F44:K44">SUM(F46:F55)</f>
        <v>556200</v>
      </c>
      <c r="G44" s="50">
        <f t="shared" si="11"/>
        <v>556200</v>
      </c>
      <c r="H44" s="50">
        <f t="shared" si="11"/>
        <v>150000</v>
      </c>
      <c r="I44" s="50">
        <f t="shared" si="11"/>
        <v>26610</v>
      </c>
      <c r="J44" s="50">
        <f t="shared" si="11"/>
        <v>0</v>
      </c>
      <c r="K44" s="65">
        <f t="shared" si="11"/>
        <v>0</v>
      </c>
      <c r="L44" s="28"/>
      <c r="M44" s="15"/>
    </row>
    <row r="45" spans="1:13" ht="15.75" customHeight="1">
      <c r="A45" s="7"/>
      <c r="B45" s="47"/>
      <c r="C45" s="47">
        <v>2320</v>
      </c>
      <c r="D45" s="19" t="s">
        <v>7</v>
      </c>
      <c r="E45" s="52">
        <v>556200</v>
      </c>
      <c r="F45" s="52">
        <v>0</v>
      </c>
      <c r="G45" s="52">
        <f>F45</f>
        <v>0</v>
      </c>
      <c r="H45" s="52"/>
      <c r="I45" s="52"/>
      <c r="J45" s="52">
        <f>G45</f>
        <v>0</v>
      </c>
      <c r="K45" s="66"/>
      <c r="L45" s="31"/>
      <c r="M45" s="15"/>
    </row>
    <row r="46" spans="1:13" ht="15" customHeight="1">
      <c r="A46" s="11"/>
      <c r="B46" s="46"/>
      <c r="C46" s="47">
        <v>4010</v>
      </c>
      <c r="D46" s="12" t="s">
        <v>38</v>
      </c>
      <c r="E46" s="52"/>
      <c r="F46" s="52">
        <v>150000</v>
      </c>
      <c r="G46" s="52">
        <f aca="true" t="shared" si="12" ref="G46:G55">F46</f>
        <v>150000</v>
      </c>
      <c r="H46" s="52">
        <f>G46</f>
        <v>150000</v>
      </c>
      <c r="I46" s="52"/>
      <c r="J46" s="52"/>
      <c r="K46" s="66"/>
      <c r="L46" s="31"/>
      <c r="M46" s="15"/>
    </row>
    <row r="47" spans="1:13" ht="15" customHeight="1">
      <c r="A47" s="11"/>
      <c r="B47" s="46"/>
      <c r="C47" s="47">
        <v>4110</v>
      </c>
      <c r="D47" s="12" t="s">
        <v>39</v>
      </c>
      <c r="E47" s="52"/>
      <c r="F47" s="52">
        <v>22935</v>
      </c>
      <c r="G47" s="52">
        <f t="shared" si="12"/>
        <v>22935</v>
      </c>
      <c r="H47" s="52"/>
      <c r="I47" s="52">
        <f>G47</f>
        <v>22935</v>
      </c>
      <c r="J47" s="52"/>
      <c r="K47" s="66"/>
      <c r="L47" s="31"/>
      <c r="M47" s="15"/>
    </row>
    <row r="48" spans="1:13" ht="15" customHeight="1">
      <c r="A48" s="11"/>
      <c r="B48" s="46"/>
      <c r="C48" s="47">
        <v>4120</v>
      </c>
      <c r="D48" s="12" t="s">
        <v>50</v>
      </c>
      <c r="E48" s="52"/>
      <c r="F48" s="52">
        <v>3675</v>
      </c>
      <c r="G48" s="52">
        <f t="shared" si="12"/>
        <v>3675</v>
      </c>
      <c r="H48" s="52"/>
      <c r="I48" s="52">
        <f>G48</f>
        <v>3675</v>
      </c>
      <c r="J48" s="52"/>
      <c r="K48" s="66"/>
      <c r="L48" s="31"/>
      <c r="M48" s="15"/>
    </row>
    <row r="49" spans="1:13" ht="16.5" customHeight="1">
      <c r="A49" s="11"/>
      <c r="B49" s="46"/>
      <c r="C49" s="47">
        <v>4210</v>
      </c>
      <c r="D49" s="48" t="s">
        <v>51</v>
      </c>
      <c r="E49" s="52"/>
      <c r="F49" s="52">
        <v>227026</v>
      </c>
      <c r="G49" s="52">
        <f t="shared" si="12"/>
        <v>227026</v>
      </c>
      <c r="H49" s="52"/>
      <c r="I49" s="52"/>
      <c r="J49" s="52"/>
      <c r="K49" s="66"/>
      <c r="L49" s="31"/>
      <c r="M49" s="15"/>
    </row>
    <row r="50" spans="1:13" ht="15" customHeight="1">
      <c r="A50" s="11"/>
      <c r="B50" s="46"/>
      <c r="C50" s="47">
        <v>4220</v>
      </c>
      <c r="D50" s="48" t="s">
        <v>34</v>
      </c>
      <c r="E50" s="52"/>
      <c r="F50" s="52">
        <v>56000</v>
      </c>
      <c r="G50" s="52">
        <f t="shared" si="12"/>
        <v>56000</v>
      </c>
      <c r="H50" s="52"/>
      <c r="I50" s="52"/>
      <c r="J50" s="52"/>
      <c r="K50" s="66"/>
      <c r="L50" s="31"/>
      <c r="M50" s="15"/>
    </row>
    <row r="51" spans="1:13" ht="15" customHeight="1">
      <c r="A51" s="11"/>
      <c r="B51" s="46"/>
      <c r="C51" s="47">
        <v>4230</v>
      </c>
      <c r="D51" s="48" t="s">
        <v>63</v>
      </c>
      <c r="E51" s="52"/>
      <c r="F51" s="52">
        <v>1000</v>
      </c>
      <c r="G51" s="52">
        <f t="shared" si="12"/>
        <v>1000</v>
      </c>
      <c r="H51" s="52"/>
      <c r="I51" s="52"/>
      <c r="J51" s="52"/>
      <c r="K51" s="66"/>
      <c r="L51" s="31"/>
      <c r="M51" s="15"/>
    </row>
    <row r="52" spans="1:13" ht="15" customHeight="1">
      <c r="A52" s="11"/>
      <c r="B52" s="46"/>
      <c r="C52" s="47">
        <v>4260</v>
      </c>
      <c r="D52" s="48" t="s">
        <v>58</v>
      </c>
      <c r="E52" s="52"/>
      <c r="F52" s="52">
        <v>46564</v>
      </c>
      <c r="G52" s="52">
        <f t="shared" si="12"/>
        <v>46564</v>
      </c>
      <c r="H52" s="52"/>
      <c r="I52" s="52"/>
      <c r="J52" s="52"/>
      <c r="K52" s="66"/>
      <c r="L52" s="31"/>
      <c r="M52" s="15"/>
    </row>
    <row r="53" spans="1:13" ht="15" customHeight="1">
      <c r="A53" s="11"/>
      <c r="B53" s="46"/>
      <c r="C53" s="47">
        <v>4300</v>
      </c>
      <c r="D53" s="46" t="s">
        <v>59</v>
      </c>
      <c r="E53" s="52"/>
      <c r="F53" s="52">
        <v>45000</v>
      </c>
      <c r="G53" s="52">
        <f t="shared" si="12"/>
        <v>45000</v>
      </c>
      <c r="H53" s="52"/>
      <c r="I53" s="52"/>
      <c r="J53" s="52"/>
      <c r="K53" s="66"/>
      <c r="L53" s="31"/>
      <c r="M53" s="15"/>
    </row>
    <row r="54" spans="1:13" ht="15" customHeight="1">
      <c r="A54" s="11"/>
      <c r="B54" s="46"/>
      <c r="C54" s="47">
        <v>4410</v>
      </c>
      <c r="D54" s="48" t="s">
        <v>64</v>
      </c>
      <c r="E54" s="52"/>
      <c r="F54" s="52">
        <v>1000</v>
      </c>
      <c r="G54" s="52">
        <f t="shared" si="12"/>
        <v>1000</v>
      </c>
      <c r="H54" s="52"/>
      <c r="I54" s="52"/>
      <c r="J54" s="52"/>
      <c r="K54" s="66"/>
      <c r="L54" s="31"/>
      <c r="M54" s="15"/>
    </row>
    <row r="55" spans="1:13" ht="15" customHeight="1">
      <c r="A55" s="11"/>
      <c r="B55" s="46"/>
      <c r="C55" s="47">
        <v>4700</v>
      </c>
      <c r="D55" s="46" t="s">
        <v>65</v>
      </c>
      <c r="E55" s="52"/>
      <c r="F55" s="52">
        <v>3000</v>
      </c>
      <c r="G55" s="52">
        <f t="shared" si="12"/>
        <v>3000</v>
      </c>
      <c r="H55" s="52"/>
      <c r="I55" s="52"/>
      <c r="J55" s="52"/>
      <c r="K55" s="66"/>
      <c r="L55" s="31"/>
      <c r="M55" s="15"/>
    </row>
    <row r="56" spans="1:13" ht="21.75" customHeight="1">
      <c r="A56" s="69">
        <v>852</v>
      </c>
      <c r="B56" s="39">
        <v>85204</v>
      </c>
      <c r="C56" s="40"/>
      <c r="D56" s="20" t="s">
        <v>17</v>
      </c>
      <c r="E56" s="50">
        <f>E57+E58</f>
        <v>110433</v>
      </c>
      <c r="F56" s="50">
        <f aca="true" t="shared" si="13" ref="F56:K56">F59+F60+F61+F62+F63</f>
        <v>138260</v>
      </c>
      <c r="G56" s="50">
        <f t="shared" si="13"/>
        <v>138260</v>
      </c>
      <c r="H56" s="50">
        <f t="shared" si="13"/>
        <v>18776</v>
      </c>
      <c r="I56" s="50">
        <f t="shared" si="13"/>
        <v>3393</v>
      </c>
      <c r="J56" s="50">
        <f t="shared" si="13"/>
        <v>27827</v>
      </c>
      <c r="K56" s="65">
        <f t="shared" si="13"/>
        <v>0</v>
      </c>
      <c r="L56" s="28"/>
      <c r="M56" s="14"/>
    </row>
    <row r="57" spans="1:13" ht="19.5" customHeight="1">
      <c r="A57" s="11"/>
      <c r="B57" s="2"/>
      <c r="C57" s="47">
        <v>2310</v>
      </c>
      <c r="D57" s="49" t="s">
        <v>9</v>
      </c>
      <c r="E57" s="52">
        <v>55971</v>
      </c>
      <c r="F57" s="52">
        <v>0</v>
      </c>
      <c r="G57" s="52"/>
      <c r="H57" s="52"/>
      <c r="I57" s="52"/>
      <c r="J57" s="52"/>
      <c r="K57" s="66"/>
      <c r="L57" s="31"/>
      <c r="M57" s="15"/>
    </row>
    <row r="58" spans="1:13" ht="22.5" customHeight="1">
      <c r="A58" s="11"/>
      <c r="B58" s="2"/>
      <c r="C58" s="47">
        <v>2320</v>
      </c>
      <c r="D58" s="19" t="s">
        <v>7</v>
      </c>
      <c r="E58" s="52">
        <v>54462</v>
      </c>
      <c r="F58" s="52">
        <v>0</v>
      </c>
      <c r="G58" s="52">
        <f aca="true" t="shared" si="14" ref="G58:G63">F58</f>
        <v>0</v>
      </c>
      <c r="H58" s="52"/>
      <c r="I58" s="52"/>
      <c r="J58" s="52">
        <f>G58</f>
        <v>0</v>
      </c>
      <c r="K58" s="66"/>
      <c r="L58" s="31"/>
      <c r="M58" s="15"/>
    </row>
    <row r="59" spans="1:13" ht="21" customHeight="1">
      <c r="A59" s="11"/>
      <c r="B59" s="2"/>
      <c r="C59" s="47">
        <v>2320</v>
      </c>
      <c r="D59" s="19" t="s">
        <v>7</v>
      </c>
      <c r="E59" s="52"/>
      <c r="F59" s="52">
        <v>27827</v>
      </c>
      <c r="G59" s="52">
        <f t="shared" si="14"/>
        <v>27827</v>
      </c>
      <c r="H59" s="52"/>
      <c r="I59" s="52"/>
      <c r="J59" s="52">
        <f>G59</f>
        <v>27827</v>
      </c>
      <c r="K59" s="66"/>
      <c r="L59" s="31"/>
      <c r="M59" s="15"/>
    </row>
    <row r="60" spans="1:13" ht="17.25" customHeight="1">
      <c r="A60" s="70"/>
      <c r="B60" s="3"/>
      <c r="C60" s="47">
        <v>3110</v>
      </c>
      <c r="D60" s="48" t="s">
        <v>11</v>
      </c>
      <c r="E60" s="52"/>
      <c r="F60" s="52">
        <v>88264</v>
      </c>
      <c r="G60" s="52">
        <f t="shared" si="14"/>
        <v>88264</v>
      </c>
      <c r="H60" s="52"/>
      <c r="I60" s="52"/>
      <c r="J60" s="52"/>
      <c r="K60" s="66"/>
      <c r="L60" s="29"/>
      <c r="M60" s="15"/>
    </row>
    <row r="61" spans="1:13" ht="17.25" customHeight="1">
      <c r="A61" s="70"/>
      <c r="B61" s="3"/>
      <c r="C61" s="47">
        <v>4110</v>
      </c>
      <c r="D61" s="12" t="s">
        <v>55</v>
      </c>
      <c r="E61" s="52"/>
      <c r="F61" s="52">
        <v>2933</v>
      </c>
      <c r="G61" s="52">
        <f t="shared" si="14"/>
        <v>2933</v>
      </c>
      <c r="H61" s="52"/>
      <c r="I61" s="52">
        <f>G61</f>
        <v>2933</v>
      </c>
      <c r="J61" s="52"/>
      <c r="K61" s="66"/>
      <c r="L61" s="29"/>
      <c r="M61" s="15"/>
    </row>
    <row r="62" spans="1:13" ht="17.25" customHeight="1">
      <c r="A62" s="70"/>
      <c r="B62" s="3"/>
      <c r="C62" s="47">
        <v>4120</v>
      </c>
      <c r="D62" s="13" t="s">
        <v>50</v>
      </c>
      <c r="E62" s="52"/>
      <c r="F62" s="52">
        <v>460</v>
      </c>
      <c r="G62" s="52">
        <f t="shared" si="14"/>
        <v>460</v>
      </c>
      <c r="H62" s="52"/>
      <c r="I62" s="52">
        <f>G62</f>
        <v>460</v>
      </c>
      <c r="J62" s="52"/>
      <c r="K62" s="66"/>
      <c r="L62" s="29"/>
      <c r="M62" s="15"/>
    </row>
    <row r="63" spans="1:13" ht="17.25" customHeight="1">
      <c r="A63" s="70"/>
      <c r="B63" s="3"/>
      <c r="C63" s="47">
        <v>4170</v>
      </c>
      <c r="D63" s="13" t="s">
        <v>25</v>
      </c>
      <c r="E63" s="52"/>
      <c r="F63" s="52">
        <v>18776</v>
      </c>
      <c r="G63" s="52">
        <f t="shared" si="14"/>
        <v>18776</v>
      </c>
      <c r="H63" s="52">
        <f>G63</f>
        <v>18776</v>
      </c>
      <c r="I63" s="52"/>
      <c r="J63" s="52"/>
      <c r="K63" s="66"/>
      <c r="L63" s="29"/>
      <c r="M63" s="15"/>
    </row>
    <row r="64" spans="1:13" ht="21.75" customHeight="1">
      <c r="A64" s="69">
        <v>853</v>
      </c>
      <c r="B64" s="39">
        <v>85311</v>
      </c>
      <c r="C64" s="40"/>
      <c r="D64" s="20" t="s">
        <v>0</v>
      </c>
      <c r="E64" s="50">
        <f>E65</f>
        <v>0</v>
      </c>
      <c r="F64" s="50">
        <f aca="true" t="shared" si="15" ref="F64:K64">F65</f>
        <v>57540</v>
      </c>
      <c r="G64" s="50">
        <f t="shared" si="15"/>
        <v>57540</v>
      </c>
      <c r="H64" s="50">
        <f t="shared" si="15"/>
        <v>0</v>
      </c>
      <c r="I64" s="50">
        <f t="shared" si="15"/>
        <v>0</v>
      </c>
      <c r="J64" s="50">
        <f t="shared" si="15"/>
        <v>57540</v>
      </c>
      <c r="K64" s="65">
        <f t="shared" si="15"/>
        <v>0</v>
      </c>
      <c r="L64" s="28"/>
      <c r="M64" s="15"/>
    </row>
    <row r="65" spans="1:13" ht="20.25" customHeight="1">
      <c r="A65" s="70"/>
      <c r="B65" s="3"/>
      <c r="C65" s="10">
        <v>2310</v>
      </c>
      <c r="D65" s="12" t="s">
        <v>10</v>
      </c>
      <c r="E65" s="52"/>
      <c r="F65" s="52">
        <v>57540</v>
      </c>
      <c r="G65" s="52">
        <f>F65</f>
        <v>57540</v>
      </c>
      <c r="H65" s="52"/>
      <c r="I65" s="52"/>
      <c r="J65" s="52">
        <f>G65</f>
        <v>57540</v>
      </c>
      <c r="K65" s="66"/>
      <c r="L65" s="29"/>
      <c r="M65" s="15"/>
    </row>
    <row r="66" spans="1:13" ht="21.75" customHeight="1">
      <c r="A66" s="69">
        <v>921</v>
      </c>
      <c r="B66" s="39">
        <v>92116</v>
      </c>
      <c r="C66" s="40"/>
      <c r="D66" s="20" t="s">
        <v>19</v>
      </c>
      <c r="E66" s="50">
        <v>0</v>
      </c>
      <c r="F66" s="50">
        <f aca="true" t="shared" si="16" ref="F66:K66">F67</f>
        <v>33000</v>
      </c>
      <c r="G66" s="50">
        <f t="shared" si="16"/>
        <v>33000</v>
      </c>
      <c r="H66" s="50">
        <f t="shared" si="16"/>
        <v>0</v>
      </c>
      <c r="I66" s="50">
        <f t="shared" si="16"/>
        <v>0</v>
      </c>
      <c r="J66" s="50">
        <f t="shared" si="16"/>
        <v>33000</v>
      </c>
      <c r="K66" s="65">
        <f t="shared" si="16"/>
        <v>0</v>
      </c>
      <c r="L66" s="28"/>
      <c r="M66" s="15"/>
    </row>
    <row r="67" spans="1:13" ht="18" customHeight="1">
      <c r="A67" s="11"/>
      <c r="B67" s="2"/>
      <c r="C67" s="47">
        <v>2310</v>
      </c>
      <c r="D67" s="12" t="s">
        <v>20</v>
      </c>
      <c r="E67" s="52"/>
      <c r="F67" s="52">
        <v>33000</v>
      </c>
      <c r="G67" s="52">
        <f>F67</f>
        <v>33000</v>
      </c>
      <c r="H67" s="52"/>
      <c r="I67" s="52"/>
      <c r="J67" s="52">
        <f>G67</f>
        <v>33000</v>
      </c>
      <c r="K67" s="66"/>
      <c r="L67" s="31"/>
      <c r="M67" s="15"/>
    </row>
    <row r="68" spans="1:13" ht="21" customHeight="1" thickBot="1">
      <c r="A68" s="71"/>
      <c r="B68" s="72"/>
      <c r="C68" s="73"/>
      <c r="D68" s="74" t="s">
        <v>24</v>
      </c>
      <c r="E68" s="75">
        <f>E8</f>
        <v>1607350</v>
      </c>
      <c r="F68" s="75">
        <f aca="true" t="shared" si="17" ref="F68:K68">F8</f>
        <v>2658233</v>
      </c>
      <c r="G68" s="75">
        <f t="shared" si="17"/>
        <v>914831</v>
      </c>
      <c r="H68" s="75">
        <f t="shared" si="17"/>
        <v>223902</v>
      </c>
      <c r="I68" s="75">
        <f t="shared" si="17"/>
        <v>39877</v>
      </c>
      <c r="J68" s="75">
        <f t="shared" si="17"/>
        <v>149518</v>
      </c>
      <c r="K68" s="76">
        <f t="shared" si="17"/>
        <v>1743402</v>
      </c>
      <c r="L68" s="28"/>
      <c r="M68" s="28"/>
    </row>
    <row r="69" spans="12:13" ht="10.5" customHeight="1" hidden="1">
      <c r="L69" s="15"/>
      <c r="M69" s="15"/>
    </row>
    <row r="70" spans="1:13" ht="15" customHeight="1">
      <c r="A70" s="104" t="s">
        <v>47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32"/>
      <c r="M70" s="15"/>
    </row>
    <row r="71" spans="1:13" ht="15" customHeight="1">
      <c r="A71" s="8"/>
      <c r="B71" s="8"/>
      <c r="C71" s="8"/>
      <c r="D71" s="8" t="s">
        <v>1</v>
      </c>
      <c r="E71" s="8"/>
      <c r="F71" s="8"/>
      <c r="G71" s="8"/>
      <c r="H71" s="105"/>
      <c r="I71" s="105"/>
      <c r="J71" s="105"/>
      <c r="K71" s="105"/>
      <c r="L71" s="33"/>
      <c r="M71" s="15"/>
    </row>
    <row r="72" spans="1:13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3"/>
      <c r="M72" s="15"/>
    </row>
    <row r="73" spans="1:12" ht="14.25" customHeight="1">
      <c r="A73" s="8"/>
      <c r="B73" s="8"/>
      <c r="C73" s="8"/>
      <c r="D73" s="8"/>
      <c r="E73" s="8"/>
      <c r="F73" s="8"/>
      <c r="G73" s="8"/>
      <c r="H73" s="105"/>
      <c r="I73" s="105"/>
      <c r="J73" s="105"/>
      <c r="K73" s="105"/>
      <c r="L73" s="8"/>
    </row>
    <row r="74" spans="1:12" ht="11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8" customHeight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23"/>
    </row>
    <row r="79" spans="1:1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24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24"/>
    </row>
    <row r="87" spans="1:12" ht="54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24"/>
    </row>
    <row r="88" spans="1:12" ht="18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47.2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25"/>
    </row>
    <row r="92" spans="1:12" ht="26.2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4"/>
    </row>
    <row r="93" spans="1:12" ht="16.5" customHeight="1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24"/>
    </row>
    <row r="95" spans="1:12" ht="37.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24"/>
    </row>
    <row r="96" spans="1:12" ht="27.7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24"/>
    </row>
    <row r="97" spans="1:12" ht="27.7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24"/>
    </row>
    <row r="98" spans="1:12" ht="12.7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23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9.25" customHeight="1">
      <c r="A103" s="8"/>
      <c r="B103" s="8"/>
      <c r="C103" s="8"/>
      <c r="D103" s="93"/>
      <c r="E103" s="93"/>
      <c r="F103" s="93"/>
      <c r="G103" s="93"/>
      <c r="H103" s="93"/>
      <c r="I103" s="93"/>
      <c r="J103" s="93"/>
      <c r="K103" s="93"/>
      <c r="L103" s="22"/>
    </row>
  </sheetData>
  <mergeCells count="24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H71:K71"/>
    <mergeCell ref="H73:K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/>
  <pageMargins left="0.3937007874015748" right="0.3937007874015748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 z &amp;N</oddFooter>
  </headerFooter>
  <rowBreaks count="2" manualBreakCount="2">
    <brk id="26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2011-05-16T06:49:12Z</cp:lastPrinted>
  <dcterms:created xsi:type="dcterms:W3CDTF">2002-03-22T09:59:04Z</dcterms:created>
  <dcterms:modified xsi:type="dcterms:W3CDTF">2011-05-20T08:19:26Z</dcterms:modified>
  <cp:category/>
  <cp:version/>
  <cp:contentType/>
  <cp:contentStatus/>
</cp:coreProperties>
</file>