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4" sheetId="1" r:id="rId1"/>
  </sheets>
  <definedNames>
    <definedName name="_xlnm.Print_Area" localSheetId="0">'Z4'!$A$1:$P$157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<sst xmlns="http://schemas.openxmlformats.org/spreadsheetml/2006/main" count="206" uniqueCount="109">
  <si>
    <t xml:space="preserve">Działanie 8.1 Rozwój pracowników i przedsiębiorstw w regionie  </t>
  </si>
  <si>
    <t>801, 80130</t>
  </si>
  <si>
    <t>Tytuł projektu: "Może być lepiej" - realizowany przez Powiatowy Urząd Pracy w Olecku</t>
  </si>
  <si>
    <t>Tytuł projektu: Nowe perspektywy - realizowany przez Powiatowy Urząd Pracy w Olecku</t>
  </si>
  <si>
    <t>Ogółem</t>
  </si>
  <si>
    <t>Program Współpracy Transgranicznej Litwa-Polska</t>
  </si>
  <si>
    <t>Tytuł projektu: Współpraca Olecko-Butrymańce. W poszukiwaniu wspólnej historii, pasji i przyjaźni - realizowany przez Zespół Szkół Technicznych w Olecku</t>
  </si>
  <si>
    <t>Podpriorytet 2.1 Rozwój nowych i wzmacnianie istniejących sieci współpracy w obszarze społecznym i kulturalnym.</t>
  </si>
  <si>
    <t>Priorytet 2  Spójność transgraniczna oraz ogólna poprawa jakości obszaru transgranicznego</t>
  </si>
  <si>
    <t>Europejski Fundusz Rozwoju Regionalnego 2007-2013 Europejska Współpraca Terytorialna Fundusz Małych Projektów</t>
  </si>
  <si>
    <t>854, 85495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</si>
  <si>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</si>
  <si>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</si>
  <si>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</si>
  <si>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</si>
  <si>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</si>
  <si>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</si>
  <si>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</si>
  <si>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</si>
  <si>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</si>
  <si>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</si>
  <si>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</si>
  <si>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</si>
  <si>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</si>
  <si>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</si>
  <si>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</si>
  <si>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</si>
  <si>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</si>
  <si>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</si>
  <si>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</si>
  <si>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</si>
  <si>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Tytuł projektu: "Specjalista" - realizowany przez Powiatowy Urząd Pracy w Olecku</t>
  </si>
  <si>
    <t>Tytuł projektu: "Modernizacja i doposażenie pracowni do kształcenia w zawodach hotelarskich i gastronomicznych - Pewnym krokiem w zawodową przyszłość" - realizowany przez Zespół Szkół Licealnych i Zawodowych w Olecku</t>
  </si>
  <si>
    <t>Priorytet: VII Promocja integracji społecznej</t>
  </si>
  <si>
    <t>Działanie 7.1 Rozwój i upowszwchnienie aktywnej integracji</t>
  </si>
  <si>
    <t>Działanie 7.2 Przeciwdziałanie wykluczeniu i wzmocnienie sektora ekonomii społecznej</t>
  </si>
  <si>
    <t>Poddziałanie 7.2.1 Aktywizacja zawodowa i społeczna osób zagrożonych wykluczeniem społecznym</t>
  </si>
  <si>
    <t>Tytuł projektu: "Szansa na lepszą przyszłość" - realizowany przez Powiatopwe Centrum Pomocy Rodzinie</t>
  </si>
  <si>
    <t>Tytuł projektu: "Będę samodzielny" - realizowany przez Powiatowe Centrum Pomocy Rodzinie</t>
  </si>
  <si>
    <t>Tytuł projektu: "Będę samodzielny" - realizowany przez Powiatowy Urząd Pracy</t>
  </si>
  <si>
    <t>z tego: dotychczas poniesione:</t>
  </si>
  <si>
    <t>2.8</t>
  </si>
  <si>
    <t>2.9</t>
  </si>
  <si>
    <t>2.10</t>
  </si>
  <si>
    <t>2.11</t>
  </si>
  <si>
    <t xml:space="preserve">Tytuł projektu:  "Jesteśmy przyszłością lokalnego rynku parcy" - realizowany przez Zespół Szkół Technicznych w Olecku </t>
  </si>
  <si>
    <t>2.12</t>
  </si>
  <si>
    <t>2.13</t>
  </si>
  <si>
    <t xml:space="preserve">Program: Regionalny Program Operacyjny Warmia i Mazury 2007-2013 </t>
  </si>
  <si>
    <t>600, 60014</t>
  </si>
  <si>
    <t>Priorytet: 3  Infrastruktura społeczna</t>
  </si>
  <si>
    <t>Działanie 3.1 Inwestycje w infrastrukturę edukacyjną</t>
  </si>
  <si>
    <t>Priorytet: IX. Rozwój wykształcenia i kompetencji w regionach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</si>
  <si>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</si>
  <si>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</si>
  <si>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>Tytuł projektu: "Język obcy coraz mniej obcy !" - realizowany przez Liceum Ogólnokształcące  w Olecku</t>
  </si>
  <si>
    <t>Działanie 9.2. Podniesienie atrakcyjności i jakości szkolnictwa zawodowego</t>
  </si>
  <si>
    <t xml:space="preserve">Program Operacyjny Kapitał Ludzki </t>
  </si>
  <si>
    <t>Działanie III. Wysoka jakość systemu oświaty</t>
  </si>
  <si>
    <t>Działanie 3.3. Poprawa jakości kształcenia</t>
  </si>
  <si>
    <t>Poddziałanie 3.3.4. Modernizacja treści i metod kształcenia - realizowany przez Zespół Szkół Technicznych w Olecku i Zespół Szkół Licealinych i Zawodowych w Olecku</t>
  </si>
  <si>
    <t>Program Operacyjny Kapitał Ludzki - Archimedes</t>
  </si>
  <si>
    <t xml:space="preserve">Działanie 9.5. Oddolne inicjatywy edukacyjne na obszarach wiejskich </t>
  </si>
  <si>
    <t>Poddziałanie 8.1.2  Wsparcie procesów adaptacyjnych i modernizacyjnych w regionie</t>
  </si>
  <si>
    <t>1.2</t>
  </si>
  <si>
    <t>Działanie IX. Rozwój wykształcenia i kompetencji w regionach</t>
  </si>
  <si>
    <t>Program Operacyjny Kapitał Ludzki</t>
  </si>
  <si>
    <t>801, 80195</t>
  </si>
  <si>
    <t>2.4</t>
  </si>
  <si>
    <t>Priorytet: VI Rynek pracy otwarty na wszystko</t>
  </si>
  <si>
    <t>2011 r.</t>
  </si>
  <si>
    <t>2012 r.</t>
  </si>
  <si>
    <t>2013 r.</t>
  </si>
  <si>
    <t>853, 85333</t>
  </si>
  <si>
    <t>2.5</t>
  </si>
  <si>
    <t>853, 85395</t>
  </si>
  <si>
    <t>2.6</t>
  </si>
  <si>
    <t>Priorytet: VIII Regionalne kadry gospodarki</t>
  </si>
  <si>
    <t>2.7</t>
  </si>
  <si>
    <t>Program: Współpraca transgraniczna</t>
  </si>
  <si>
    <t>Rok 2012 r.</t>
  </si>
  <si>
    <t xml:space="preserve">z tego: dotychczas poniesione </t>
  </si>
  <si>
    <t xml:space="preserve">Nazwa projektu - Poprawa infrastruktury komunikacyjnej ruchu turystucznego w ramach wspólł Infrastruktura drogowa warunkująca rozwój regionalny </t>
  </si>
  <si>
    <t>Nazwa zadania: "Przebudowa i rozbudowa drogi powiatowej nr 1857N na odcinku dr.woj. nr 655- Orłowo-Wronki-Połom-Straduny (dr.kraj. nr 65)  na odcinku Wronki-Półom dł. 6,10014 km" - realizowany przez Powiatowy Zarząd Dróg</t>
  </si>
  <si>
    <t xml:space="preserve">Tytuł projektu:  Wybierz szkołę w Olecku - realizowany przez Starostwo Powiatowe w Olecku </t>
  </si>
  <si>
    <t>Tytuł projektu: "Poradnia i szkoła razem na rzecz ucznia" - realizowany przez Poradnię Psychologiczno-Pedagogiczną  w Olecku</t>
  </si>
  <si>
    <t>2011 rok</t>
  </si>
  <si>
    <t>2.3</t>
  </si>
  <si>
    <t>Priorytet 9: Polityka regionalna i działania transgraniczne</t>
  </si>
  <si>
    <t>Tytuł projektu: Wirtualny przewodnik po krainie EGO</t>
  </si>
  <si>
    <t>750, 75075</t>
  </si>
  <si>
    <t>Norweski Mechanizm Finansowy - realizowany przez Starostwo Powiatowe w Olecku</t>
  </si>
  <si>
    <t>Poddziałanie 6.1.2 Wsparcie powiatowych i wojewódzkich urzędów pracy w realizacji zadań na rzecz aktywności zawodowej osób bezrobotnych w regionie "Kompetentny pracownik" realizowany przez Powiatowy Urząd Pracy  w Olecku</t>
  </si>
  <si>
    <t>Działanie 6.1 Poprawa dostępu do zatrudnienia oraz wspieranie katywności zawodowej w regionie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</si>
  <si>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</si>
  <si>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</si>
  <si>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</si>
  <si>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</si>
  <si>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</si>
  <si>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Środki z budżetu krajowego</t>
  </si>
  <si>
    <t>Wydatki bieżące razem:</t>
  </si>
  <si>
    <t>Wydatki w okresie realizacji Projektu (całkowita wartość projektu) (5+6)</t>
  </si>
  <si>
    <t>2.14</t>
  </si>
  <si>
    <t>Poddziałanie 8.1.1  Wspieranie rozwoju kwalifikacji zawodowych i doradztwo dla przedsiębiorstw</t>
  </si>
  <si>
    <t>Tytuł projektu: "Księgowość bez tajemnic" - realizowany przez Powiatowy Urząd Pracy w Olecku</t>
  </si>
  <si>
    <t>1.3</t>
  </si>
  <si>
    <t>Tytuł projektu: "Rozbudowa, modernizacja i doposażenie bazy kształcenia zawodowego w powiecie oleckim" - realizowany przez Starostwo Powiatowe w Olecku</t>
  </si>
  <si>
    <t>2.15</t>
  </si>
  <si>
    <r>
      <t xml:space="preserve">Załącznik </t>
    </r>
    <r>
      <rPr>
        <b/>
        <sz val="8"/>
        <rFont val="Arial CE"/>
        <family val="0"/>
      </rPr>
      <t>Nr 3</t>
    </r>
    <r>
      <rPr>
        <sz val="8"/>
        <rFont val="Arial CE"/>
        <family val="0"/>
      </rPr>
      <t xml:space="preserve"> do Uchwały Rady Powiatu w Olecku </t>
    </r>
    <r>
      <rPr>
        <b/>
        <sz val="8"/>
        <rFont val="Arial CE"/>
        <family val="0"/>
      </rPr>
      <t>Nr  V/ 34 /2011 z dnia 24 lutego 2011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</si>
</sst>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8"/>
      <color indexed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3" fillId="3" borderId="1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6" fillId="2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6" fillId="2" borderId="2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 horizontal="right"/>
    </xf>
    <xf numFmtId="0" fontId="6" fillId="0" borderId="1" xfId="0" applyFont="1" applyBorder="1" applyAlignment="1">
      <alignment/>
    </xf>
    <xf numFmtId="0" fontId="6" fillId="5" borderId="1" xfId="0" applyFont="1" applyFill="1" applyBorder="1" applyAlignment="1">
      <alignment/>
    </xf>
    <xf numFmtId="3" fontId="6" fillId="2" borderId="2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/>
    </xf>
    <xf numFmtId="0" fontId="5" fillId="5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3" fontId="6" fillId="5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right"/>
    </xf>
    <xf numFmtId="3" fontId="6" fillId="5" borderId="1" xfId="0" applyNumberFormat="1" applyFont="1" applyFill="1" applyBorder="1" applyAlignment="1">
      <alignment/>
    </xf>
    <xf numFmtId="3" fontId="6" fillId="5" borderId="2" xfId="0" applyNumberFormat="1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5" borderId="1" xfId="0" applyFont="1" applyFill="1" applyBorder="1" applyAlignment="1">
      <alignment wrapText="1"/>
    </xf>
    <xf numFmtId="3" fontId="5" fillId="2" borderId="1" xfId="0" applyNumberFormat="1" applyFont="1" applyFill="1" applyBorder="1" applyAlignment="1">
      <alignment/>
    </xf>
    <xf numFmtId="3" fontId="8" fillId="5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5" fillId="2" borderId="2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6" fillId="5" borderId="2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center"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5" fillId="5" borderId="1" xfId="0" applyFont="1" applyFill="1" applyBorder="1" applyAlignment="1">
      <alignment/>
    </xf>
    <xf numFmtId="3" fontId="5" fillId="5" borderId="1" xfId="0" applyNumberFormat="1" applyFont="1" applyFill="1" applyBorder="1" applyAlignment="1">
      <alignment/>
    </xf>
    <xf numFmtId="0" fontId="6" fillId="5" borderId="1" xfId="0" applyFont="1" applyFill="1" applyBorder="1" applyAlignment="1">
      <alignment wrapText="1"/>
    </xf>
    <xf numFmtId="3" fontId="6" fillId="5" borderId="1" xfId="0" applyNumberFormat="1" applyFont="1" applyFill="1" applyBorder="1" applyAlignment="1">
      <alignment/>
    </xf>
    <xf numFmtId="3" fontId="6" fillId="5" borderId="2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/>
    </xf>
    <xf numFmtId="0" fontId="7" fillId="0" borderId="2" xfId="0" applyFont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>
      <alignment/>
    </xf>
    <xf numFmtId="3" fontId="5" fillId="3" borderId="4" xfId="0" applyNumberFormat="1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2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left" wrapText="1"/>
    </xf>
    <xf numFmtId="0" fontId="6" fillId="6" borderId="2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wrapText="1"/>
    </xf>
    <xf numFmtId="0" fontId="5" fillId="4" borderId="14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6"/>
  <sheetViews>
    <sheetView tabSelected="1" workbookViewId="0" topLeftCell="F1">
      <selection activeCell="K1" sqref="K1:P1"/>
    </sheetView>
  </sheetViews>
  <sheetFormatPr defaultColWidth="9.00390625" defaultRowHeight="12.75"/>
  <cols>
    <col min="1" max="1" width="4.75390625" style="24" customWidth="1"/>
    <col min="2" max="2" width="48.62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25390625" style="0" customWidth="1"/>
    <col min="8" max="8" width="10.125" style="0" customWidth="1"/>
    <col min="11" max="11" width="9.75390625" style="0" customWidth="1"/>
    <col min="12" max="12" width="10.125" style="0" customWidth="1"/>
    <col min="13" max="13" width="16.375" style="0" customWidth="1"/>
    <col min="14" max="14" width="15.25390625" style="0" customWidth="1"/>
    <col min="16" max="16" width="10.75390625" style="0" customWidth="1"/>
  </cols>
  <sheetData>
    <row r="1" spans="1:16" ht="18.75" customHeight="1">
      <c r="A1" s="47"/>
      <c r="K1" s="113" t="s">
        <v>108</v>
      </c>
      <c r="L1" s="113"/>
      <c r="M1" s="113"/>
      <c r="N1" s="113"/>
      <c r="O1" s="113"/>
      <c r="P1" s="113"/>
    </row>
    <row r="2" spans="1:16" ht="15">
      <c r="A2" s="100" t="s">
        <v>94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ht="9.75" customHeight="1" thickBot="1">
      <c r="A3" s="47"/>
    </row>
    <row r="4" spans="1:16" ht="12" customHeight="1">
      <c r="A4" s="108" t="s">
        <v>12</v>
      </c>
      <c r="B4" s="107" t="s">
        <v>15</v>
      </c>
      <c r="C4" s="107" t="s">
        <v>16</v>
      </c>
      <c r="D4" s="107" t="s">
        <v>101</v>
      </c>
      <c r="E4" s="101" t="s">
        <v>11</v>
      </c>
      <c r="F4" s="101"/>
      <c r="G4" s="101" t="s">
        <v>17</v>
      </c>
      <c r="H4" s="101"/>
      <c r="I4" s="101"/>
      <c r="J4" s="101"/>
      <c r="K4" s="101"/>
      <c r="L4" s="101"/>
      <c r="M4" s="101"/>
      <c r="N4" s="101"/>
      <c r="O4" s="101"/>
      <c r="P4" s="112"/>
    </row>
    <row r="5" spans="1:16" ht="12.75" customHeight="1">
      <c r="A5" s="109"/>
      <c r="B5" s="106"/>
      <c r="C5" s="106"/>
      <c r="D5" s="106"/>
      <c r="E5" s="106" t="s">
        <v>99</v>
      </c>
      <c r="F5" s="106" t="s">
        <v>18</v>
      </c>
      <c r="G5" s="104" t="s">
        <v>86</v>
      </c>
      <c r="H5" s="104"/>
      <c r="I5" s="104"/>
      <c r="J5" s="104"/>
      <c r="K5" s="104"/>
      <c r="L5" s="104"/>
      <c r="M5" s="104"/>
      <c r="N5" s="104"/>
      <c r="O5" s="104"/>
      <c r="P5" s="105"/>
    </row>
    <row r="6" spans="1:16" ht="12.75" customHeight="1">
      <c r="A6" s="109"/>
      <c r="B6" s="106"/>
      <c r="C6" s="106"/>
      <c r="D6" s="106"/>
      <c r="E6" s="106"/>
      <c r="F6" s="106"/>
      <c r="G6" s="106" t="s">
        <v>19</v>
      </c>
      <c r="H6" s="102" t="s">
        <v>20</v>
      </c>
      <c r="I6" s="102"/>
      <c r="J6" s="102"/>
      <c r="K6" s="102"/>
      <c r="L6" s="102"/>
      <c r="M6" s="102"/>
      <c r="N6" s="102"/>
      <c r="O6" s="102"/>
      <c r="P6" s="103"/>
    </row>
    <row r="7" spans="1:16" ht="12.75" customHeight="1">
      <c r="A7" s="109"/>
      <c r="B7" s="106"/>
      <c r="C7" s="106"/>
      <c r="D7" s="106"/>
      <c r="E7" s="106"/>
      <c r="F7" s="106"/>
      <c r="G7" s="106"/>
      <c r="H7" s="104" t="s">
        <v>21</v>
      </c>
      <c r="I7" s="104"/>
      <c r="J7" s="104"/>
      <c r="K7" s="104"/>
      <c r="L7" s="106" t="s">
        <v>18</v>
      </c>
      <c r="M7" s="106"/>
      <c r="N7" s="106"/>
      <c r="O7" s="106"/>
      <c r="P7" s="110"/>
    </row>
    <row r="8" spans="1:16" ht="12.75" customHeight="1">
      <c r="A8" s="109"/>
      <c r="B8" s="106"/>
      <c r="C8" s="106"/>
      <c r="D8" s="106"/>
      <c r="E8" s="106"/>
      <c r="F8" s="106"/>
      <c r="G8" s="106"/>
      <c r="H8" s="106" t="s">
        <v>22</v>
      </c>
      <c r="I8" s="111" t="s">
        <v>23</v>
      </c>
      <c r="J8" s="111"/>
      <c r="K8" s="111"/>
      <c r="L8" s="106" t="s">
        <v>24</v>
      </c>
      <c r="M8" s="106" t="s">
        <v>23</v>
      </c>
      <c r="N8" s="106"/>
      <c r="O8" s="106"/>
      <c r="P8" s="110"/>
    </row>
    <row r="9" spans="1:16" ht="27.75" customHeight="1">
      <c r="A9" s="109"/>
      <c r="B9" s="106"/>
      <c r="C9" s="106"/>
      <c r="D9" s="106"/>
      <c r="E9" s="106"/>
      <c r="F9" s="106"/>
      <c r="G9" s="106"/>
      <c r="H9" s="106"/>
      <c r="I9" s="11" t="s">
        <v>25</v>
      </c>
      <c r="J9" s="11" t="s">
        <v>26</v>
      </c>
      <c r="K9" s="11" t="s">
        <v>27</v>
      </c>
      <c r="L9" s="106"/>
      <c r="M9" s="11" t="s">
        <v>28</v>
      </c>
      <c r="N9" s="11" t="s">
        <v>25</v>
      </c>
      <c r="O9" s="11" t="s">
        <v>26</v>
      </c>
      <c r="P9" s="29" t="s">
        <v>27</v>
      </c>
    </row>
    <row r="10" spans="1:16" s="7" customFormat="1" ht="12" customHeight="1">
      <c r="A10" s="28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9">
        <v>9</v>
      </c>
      <c r="J10" s="59">
        <v>10</v>
      </c>
      <c r="K10" s="59">
        <v>11</v>
      </c>
      <c r="L10" s="59">
        <v>12</v>
      </c>
      <c r="M10" s="59">
        <v>13</v>
      </c>
      <c r="N10" s="59">
        <v>14</v>
      </c>
      <c r="O10" s="59">
        <v>15</v>
      </c>
      <c r="P10" s="64">
        <v>16</v>
      </c>
    </row>
    <row r="11" spans="1:16" s="7" customFormat="1" ht="14.25" customHeight="1">
      <c r="A11" s="49" t="s">
        <v>13</v>
      </c>
      <c r="B11" s="60" t="s">
        <v>95</v>
      </c>
      <c r="C11" s="61"/>
      <c r="D11" s="62">
        <f aca="true" t="shared" si="0" ref="D11:P11">D15+D23+D30</f>
        <v>17068071</v>
      </c>
      <c r="E11" s="62">
        <f t="shared" si="0"/>
        <v>2773349</v>
      </c>
      <c r="F11" s="62">
        <f t="shared" si="0"/>
        <v>14294722</v>
      </c>
      <c r="G11" s="62">
        <f t="shared" si="0"/>
        <v>7681827</v>
      </c>
      <c r="H11" s="62">
        <f t="shared" si="0"/>
        <v>1013192</v>
      </c>
      <c r="I11" s="62">
        <f t="shared" si="0"/>
        <v>0</v>
      </c>
      <c r="J11" s="62">
        <f t="shared" si="0"/>
        <v>0</v>
      </c>
      <c r="K11" s="62">
        <f t="shared" si="0"/>
        <v>1013192</v>
      </c>
      <c r="L11" s="62">
        <f t="shared" si="0"/>
        <v>6668635</v>
      </c>
      <c r="M11" s="62">
        <f t="shared" si="0"/>
        <v>0</v>
      </c>
      <c r="N11" s="62">
        <f t="shared" si="0"/>
        <v>0</v>
      </c>
      <c r="O11" s="62">
        <f t="shared" si="0"/>
        <v>0</v>
      </c>
      <c r="P11" s="69">
        <f t="shared" si="0"/>
        <v>6668635</v>
      </c>
    </row>
    <row r="12" spans="1:16" s="1" customFormat="1" ht="15" customHeight="1">
      <c r="A12" s="85" t="s">
        <v>29</v>
      </c>
      <c r="B12" s="91" t="s">
        <v>79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2"/>
    </row>
    <row r="13" spans="1:16" s="1" customFormat="1" ht="12.75">
      <c r="A13" s="85"/>
      <c r="B13" s="93" t="s">
        <v>82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4"/>
    </row>
    <row r="14" spans="1:16" s="1" customFormat="1" ht="12.75">
      <c r="A14" s="85"/>
      <c r="B14" s="89" t="s">
        <v>83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90"/>
    </row>
    <row r="15" spans="1:16" s="1" customFormat="1" ht="14.25" customHeight="1">
      <c r="A15" s="85"/>
      <c r="B15" s="25" t="s">
        <v>30</v>
      </c>
      <c r="C15" s="53" t="s">
        <v>49</v>
      </c>
      <c r="D15" s="42">
        <f aca="true" t="shared" si="1" ref="D15:P15">D16+D17+D18</f>
        <v>10429280</v>
      </c>
      <c r="E15" s="33">
        <f t="shared" si="1"/>
        <v>1069280</v>
      </c>
      <c r="F15" s="33">
        <f t="shared" si="1"/>
        <v>9360000</v>
      </c>
      <c r="G15" s="33">
        <f t="shared" si="1"/>
        <v>5200000</v>
      </c>
      <c r="H15" s="33">
        <f t="shared" si="1"/>
        <v>520000</v>
      </c>
      <c r="I15" s="33">
        <f t="shared" si="1"/>
        <v>0</v>
      </c>
      <c r="J15" s="33">
        <f t="shared" si="1"/>
        <v>0</v>
      </c>
      <c r="K15" s="33">
        <f t="shared" si="1"/>
        <v>520000</v>
      </c>
      <c r="L15" s="33">
        <f t="shared" si="1"/>
        <v>4680000</v>
      </c>
      <c r="M15" s="33">
        <f t="shared" si="1"/>
        <v>0</v>
      </c>
      <c r="N15" s="33">
        <f t="shared" si="1"/>
        <v>0</v>
      </c>
      <c r="O15" s="33">
        <f t="shared" si="1"/>
        <v>0</v>
      </c>
      <c r="P15" s="48">
        <f t="shared" si="1"/>
        <v>4680000</v>
      </c>
    </row>
    <row r="16" spans="1:16" s="1" customFormat="1" ht="12.75">
      <c r="A16" s="85"/>
      <c r="B16" s="71" t="s">
        <v>81</v>
      </c>
      <c r="C16" s="118"/>
      <c r="D16" s="16">
        <f>SUM(E16+F16)</f>
        <v>29280</v>
      </c>
      <c r="E16" s="16">
        <v>29280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6"/>
    </row>
    <row r="17" spans="1:16" s="1" customFormat="1" ht="12.75">
      <c r="A17" s="85"/>
      <c r="B17" s="34" t="s">
        <v>70</v>
      </c>
      <c r="C17" s="119"/>
      <c r="D17" s="35">
        <f>E17+F17</f>
        <v>5200000</v>
      </c>
      <c r="E17" s="35">
        <f>H17</f>
        <v>520000</v>
      </c>
      <c r="F17" s="35">
        <f>L17</f>
        <v>4680000</v>
      </c>
      <c r="G17" s="35">
        <f>H17+L17</f>
        <v>5200000</v>
      </c>
      <c r="H17" s="35">
        <f>K17</f>
        <v>520000</v>
      </c>
      <c r="I17" s="35"/>
      <c r="J17" s="35"/>
      <c r="K17" s="35">
        <v>520000</v>
      </c>
      <c r="L17" s="35">
        <f>P17</f>
        <v>4680000</v>
      </c>
      <c r="M17" s="35"/>
      <c r="N17" s="35"/>
      <c r="O17" s="35"/>
      <c r="P17" s="23">
        <v>4680000</v>
      </c>
    </row>
    <row r="18" spans="1:16" s="1" customFormat="1" ht="15" customHeight="1">
      <c r="A18" s="85"/>
      <c r="B18" s="32" t="s">
        <v>80</v>
      </c>
      <c r="C18" s="120"/>
      <c r="D18" s="16">
        <f>E18+F18</f>
        <v>5200000</v>
      </c>
      <c r="E18" s="16">
        <v>520000</v>
      </c>
      <c r="F18" s="16">
        <v>4680000</v>
      </c>
      <c r="G18" s="16"/>
      <c r="H18" s="16"/>
      <c r="I18" s="16"/>
      <c r="J18" s="16"/>
      <c r="K18" s="16"/>
      <c r="L18" s="16"/>
      <c r="M18" s="16"/>
      <c r="N18" s="16"/>
      <c r="O18" s="16"/>
      <c r="P18" s="26"/>
    </row>
    <row r="19" spans="1:16" s="1" customFormat="1" ht="15" customHeight="1">
      <c r="A19" s="85" t="s">
        <v>64</v>
      </c>
      <c r="B19" s="91" t="s">
        <v>48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2"/>
    </row>
    <row r="20" spans="1:16" s="1" customFormat="1" ht="15" customHeight="1">
      <c r="A20" s="85"/>
      <c r="B20" s="72" t="s">
        <v>50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3"/>
    </row>
    <row r="21" spans="1:16" s="1" customFormat="1" ht="15" customHeight="1">
      <c r="A21" s="85"/>
      <c r="B21" s="72" t="s">
        <v>51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3"/>
    </row>
    <row r="22" spans="1:16" s="1" customFormat="1" ht="15" customHeight="1">
      <c r="A22" s="85"/>
      <c r="B22" s="89" t="s">
        <v>32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90"/>
    </row>
    <row r="23" spans="1:16" s="1" customFormat="1" ht="15" customHeight="1">
      <c r="A23" s="85"/>
      <c r="B23" s="25" t="s">
        <v>30</v>
      </c>
      <c r="C23" s="53" t="s">
        <v>1</v>
      </c>
      <c r="D23" s="36">
        <f>D24+D25</f>
        <v>1917939</v>
      </c>
      <c r="E23" s="36">
        <f aca="true" t="shared" si="2" ref="E23:P23">E24+E25</f>
        <v>314636</v>
      </c>
      <c r="F23" s="36">
        <f t="shared" si="2"/>
        <v>1603303</v>
      </c>
      <c r="G23" s="36">
        <f t="shared" si="2"/>
        <v>1864859</v>
      </c>
      <c r="H23" s="36">
        <f t="shared" si="2"/>
        <v>306674</v>
      </c>
      <c r="I23" s="36">
        <f t="shared" si="2"/>
        <v>0</v>
      </c>
      <c r="J23" s="36">
        <f t="shared" si="2"/>
        <v>0</v>
      </c>
      <c r="K23" s="36">
        <f t="shared" si="2"/>
        <v>306674</v>
      </c>
      <c r="L23" s="36">
        <f t="shared" si="2"/>
        <v>1558185</v>
      </c>
      <c r="M23" s="36">
        <f t="shared" si="2"/>
        <v>0</v>
      </c>
      <c r="N23" s="36">
        <f t="shared" si="2"/>
        <v>0</v>
      </c>
      <c r="O23" s="36">
        <f t="shared" si="2"/>
        <v>0</v>
      </c>
      <c r="P23" s="37">
        <f t="shared" si="2"/>
        <v>1558185</v>
      </c>
    </row>
    <row r="24" spans="1:16" s="1" customFormat="1" ht="15" customHeight="1">
      <c r="A24" s="85"/>
      <c r="B24" s="5" t="s">
        <v>81</v>
      </c>
      <c r="C24" s="95"/>
      <c r="D24" s="12">
        <f>SUM(E24+F24)</f>
        <v>53080</v>
      </c>
      <c r="E24" s="12">
        <v>7962</v>
      </c>
      <c r="F24" s="12">
        <v>45118</v>
      </c>
      <c r="G24" s="12"/>
      <c r="H24" s="12"/>
      <c r="I24" s="12"/>
      <c r="J24" s="12"/>
      <c r="K24" s="12"/>
      <c r="L24" s="12"/>
      <c r="M24" s="12"/>
      <c r="N24" s="12"/>
      <c r="O24" s="12"/>
      <c r="P24" s="13"/>
    </row>
    <row r="25" spans="1:16" s="1" customFormat="1" ht="15" customHeight="1">
      <c r="A25" s="85"/>
      <c r="B25" s="38" t="s">
        <v>70</v>
      </c>
      <c r="C25" s="97"/>
      <c r="D25" s="14">
        <f>E25+F25</f>
        <v>1864859</v>
      </c>
      <c r="E25" s="14">
        <f>H25</f>
        <v>306674</v>
      </c>
      <c r="F25" s="14">
        <f>L25</f>
        <v>1558185</v>
      </c>
      <c r="G25" s="14">
        <f>H25+L25</f>
        <v>1864859</v>
      </c>
      <c r="H25" s="14">
        <f>K25</f>
        <v>306674</v>
      </c>
      <c r="I25" s="14">
        <v>0</v>
      </c>
      <c r="J25" s="14">
        <v>0</v>
      </c>
      <c r="K25" s="14">
        <v>306674</v>
      </c>
      <c r="L25" s="14">
        <f>P25</f>
        <v>1558185</v>
      </c>
      <c r="M25" s="14">
        <v>0</v>
      </c>
      <c r="N25" s="14">
        <v>0</v>
      </c>
      <c r="O25" s="14">
        <v>0</v>
      </c>
      <c r="P25" s="15">
        <v>1558185</v>
      </c>
    </row>
    <row r="26" spans="1:16" s="1" customFormat="1" ht="15.75" customHeight="1">
      <c r="A26" s="85" t="s">
        <v>105</v>
      </c>
      <c r="B26" s="91" t="s">
        <v>48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2"/>
    </row>
    <row r="27" spans="1:16" s="1" customFormat="1" ht="12.75">
      <c r="A27" s="85"/>
      <c r="B27" s="72" t="s">
        <v>50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3"/>
    </row>
    <row r="28" spans="1:16" s="1" customFormat="1" ht="12.75">
      <c r="A28" s="85"/>
      <c r="B28" s="72" t="s">
        <v>51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3"/>
    </row>
    <row r="29" spans="1:16" s="1" customFormat="1" ht="12.75">
      <c r="A29" s="85"/>
      <c r="B29" s="89" t="s">
        <v>106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90"/>
    </row>
    <row r="30" spans="1:16" s="1" customFormat="1" ht="12.75">
      <c r="A30" s="85"/>
      <c r="B30" s="25" t="s">
        <v>30</v>
      </c>
      <c r="C30" s="53" t="s">
        <v>67</v>
      </c>
      <c r="D30" s="36">
        <f>D31+D32</f>
        <v>4720852</v>
      </c>
      <c r="E30" s="36">
        <f aca="true" t="shared" si="3" ref="E30:P30">E31+E32</f>
        <v>1389433</v>
      </c>
      <c r="F30" s="36">
        <f t="shared" si="3"/>
        <v>3331419</v>
      </c>
      <c r="G30" s="36">
        <f t="shared" si="3"/>
        <v>616968</v>
      </c>
      <c r="H30" s="36">
        <f t="shared" si="3"/>
        <v>186518</v>
      </c>
      <c r="I30" s="36">
        <f t="shared" si="3"/>
        <v>0</v>
      </c>
      <c r="J30" s="36">
        <f t="shared" si="3"/>
        <v>0</v>
      </c>
      <c r="K30" s="36">
        <f t="shared" si="3"/>
        <v>186518</v>
      </c>
      <c r="L30" s="36">
        <f t="shared" si="3"/>
        <v>430450</v>
      </c>
      <c r="M30" s="36">
        <f t="shared" si="3"/>
        <v>0</v>
      </c>
      <c r="N30" s="36">
        <f t="shared" si="3"/>
        <v>0</v>
      </c>
      <c r="O30" s="36">
        <f t="shared" si="3"/>
        <v>0</v>
      </c>
      <c r="P30" s="37">
        <f t="shared" si="3"/>
        <v>430450</v>
      </c>
    </row>
    <row r="31" spans="1:16" s="1" customFormat="1" ht="15" customHeight="1">
      <c r="A31" s="85"/>
      <c r="B31" s="5" t="s">
        <v>81</v>
      </c>
      <c r="C31" s="95"/>
      <c r="D31" s="12">
        <f>SUM(E31+F31)</f>
        <v>4103884</v>
      </c>
      <c r="E31" s="12">
        <v>1202915</v>
      </c>
      <c r="F31" s="12">
        <v>2900969</v>
      </c>
      <c r="G31" s="12"/>
      <c r="H31" s="12"/>
      <c r="I31" s="12"/>
      <c r="J31" s="12"/>
      <c r="K31" s="12"/>
      <c r="L31" s="12"/>
      <c r="M31" s="12"/>
      <c r="N31" s="12"/>
      <c r="O31" s="12"/>
      <c r="P31" s="13"/>
    </row>
    <row r="32" spans="1:16" s="1" customFormat="1" ht="12.75">
      <c r="A32" s="85"/>
      <c r="B32" s="38" t="s">
        <v>70</v>
      </c>
      <c r="C32" s="97"/>
      <c r="D32" s="14">
        <f>E32+F32</f>
        <v>616968</v>
      </c>
      <c r="E32" s="14">
        <f>H32</f>
        <v>186518</v>
      </c>
      <c r="F32" s="14">
        <f>L32</f>
        <v>430450</v>
      </c>
      <c r="G32" s="14">
        <f>H32+L32</f>
        <v>616968</v>
      </c>
      <c r="H32" s="14">
        <f>K32</f>
        <v>186518</v>
      </c>
      <c r="I32" s="14">
        <v>0</v>
      </c>
      <c r="J32" s="14">
        <v>0</v>
      </c>
      <c r="K32" s="14">
        <v>186518</v>
      </c>
      <c r="L32" s="14">
        <f>P32</f>
        <v>430450</v>
      </c>
      <c r="M32" s="14">
        <v>0</v>
      </c>
      <c r="N32" s="14">
        <v>0</v>
      </c>
      <c r="O32" s="14">
        <v>0</v>
      </c>
      <c r="P32" s="15">
        <v>430450</v>
      </c>
    </row>
    <row r="33" spans="1:16" s="1" customFormat="1" ht="16.5" customHeight="1">
      <c r="A33" s="65" t="s">
        <v>14</v>
      </c>
      <c r="B33" s="9" t="s">
        <v>100</v>
      </c>
      <c r="C33" s="9"/>
      <c r="D33" s="63">
        <f aca="true" t="shared" si="4" ref="D33:L33">D37+D45+D52+D59+D67+D73+D83+D91+D99+D106+D115+D123+D130+D140+D149</f>
        <v>6940500</v>
      </c>
      <c r="E33" s="63">
        <f t="shared" si="4"/>
        <v>1009212</v>
      </c>
      <c r="F33" s="63">
        <f t="shared" si="4"/>
        <v>5931288</v>
      </c>
      <c r="G33" s="63">
        <f t="shared" si="4"/>
        <v>2228965</v>
      </c>
      <c r="H33" s="63">
        <f t="shared" si="4"/>
        <v>323973</v>
      </c>
      <c r="I33" s="63">
        <f t="shared" si="4"/>
        <v>0</v>
      </c>
      <c r="J33" s="63">
        <f t="shared" si="4"/>
        <v>0</v>
      </c>
      <c r="K33" s="63">
        <f t="shared" si="4"/>
        <v>323973</v>
      </c>
      <c r="L33" s="63">
        <f t="shared" si="4"/>
        <v>1904992</v>
      </c>
      <c r="M33" s="63">
        <v>0</v>
      </c>
      <c r="N33" s="63">
        <v>0</v>
      </c>
      <c r="O33" s="63">
        <v>0</v>
      </c>
      <c r="P33" s="70">
        <f>P37+P45+P52+P59+P67+P73+P83+P91+P99+P106+P115+P123+P130+P140+P149</f>
        <v>1904992</v>
      </c>
    </row>
    <row r="34" spans="1:16" s="1" customFormat="1" ht="18.75" customHeight="1">
      <c r="A34" s="85" t="s">
        <v>97</v>
      </c>
      <c r="B34" s="91" t="s">
        <v>89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2"/>
    </row>
    <row r="35" spans="1:16" s="1" customFormat="1" ht="12.75">
      <c r="A35" s="85"/>
      <c r="B35" s="72" t="s">
        <v>88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</row>
    <row r="36" spans="1:16" s="1" customFormat="1" ht="12.75">
      <c r="A36" s="85"/>
      <c r="B36" s="89" t="s">
        <v>91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90"/>
    </row>
    <row r="37" spans="1:16" s="1" customFormat="1" ht="15" customHeight="1">
      <c r="A37" s="85"/>
      <c r="B37" s="25" t="s">
        <v>30</v>
      </c>
      <c r="C37" s="53" t="s">
        <v>90</v>
      </c>
      <c r="D37" s="36">
        <f>D38+D39</f>
        <v>1230855</v>
      </c>
      <c r="E37" s="36">
        <f aca="true" t="shared" si="5" ref="E37:P37">E38+E39</f>
        <v>184628</v>
      </c>
      <c r="F37" s="36">
        <f t="shared" si="5"/>
        <v>1046227</v>
      </c>
      <c r="G37" s="36">
        <f t="shared" si="5"/>
        <v>61633</v>
      </c>
      <c r="H37" s="36">
        <f t="shared" si="5"/>
        <v>9245</v>
      </c>
      <c r="I37" s="36">
        <f t="shared" si="5"/>
        <v>0</v>
      </c>
      <c r="J37" s="36">
        <f t="shared" si="5"/>
        <v>0</v>
      </c>
      <c r="K37" s="36">
        <f t="shared" si="5"/>
        <v>9245</v>
      </c>
      <c r="L37" s="36">
        <f t="shared" si="5"/>
        <v>52388</v>
      </c>
      <c r="M37" s="36">
        <f t="shared" si="5"/>
        <v>0</v>
      </c>
      <c r="N37" s="36">
        <f t="shared" si="5"/>
        <v>0</v>
      </c>
      <c r="O37" s="36">
        <f t="shared" si="5"/>
        <v>0</v>
      </c>
      <c r="P37" s="37">
        <f t="shared" si="5"/>
        <v>52388</v>
      </c>
    </row>
    <row r="38" spans="1:16" s="1" customFormat="1" ht="12.75">
      <c r="A38" s="85"/>
      <c r="B38" s="5" t="s">
        <v>96</v>
      </c>
      <c r="C38" s="95"/>
      <c r="D38" s="17">
        <f>E38+F38</f>
        <v>1169222</v>
      </c>
      <c r="E38" s="17">
        <v>175383</v>
      </c>
      <c r="F38" s="17">
        <v>993839</v>
      </c>
      <c r="G38" s="12"/>
      <c r="H38" s="17"/>
      <c r="I38" s="12"/>
      <c r="J38" s="12"/>
      <c r="K38" s="12"/>
      <c r="L38" s="17"/>
      <c r="M38" s="12"/>
      <c r="N38" s="12"/>
      <c r="O38" s="12"/>
      <c r="P38" s="13"/>
    </row>
    <row r="39" spans="1:16" s="1" customFormat="1" ht="12.75">
      <c r="A39" s="85"/>
      <c r="B39" s="34" t="s">
        <v>70</v>
      </c>
      <c r="C39" s="97"/>
      <c r="D39" s="19">
        <f>E39+F39</f>
        <v>61633</v>
      </c>
      <c r="E39" s="19">
        <f>H39</f>
        <v>9245</v>
      </c>
      <c r="F39" s="19">
        <f>L39</f>
        <v>52388</v>
      </c>
      <c r="G39" s="14">
        <f>H39+L39</f>
        <v>61633</v>
      </c>
      <c r="H39" s="19">
        <v>9245</v>
      </c>
      <c r="I39" s="19">
        <v>0</v>
      </c>
      <c r="J39" s="19">
        <v>0</v>
      </c>
      <c r="K39" s="19">
        <v>9245</v>
      </c>
      <c r="L39" s="19">
        <v>52388</v>
      </c>
      <c r="M39" s="19">
        <v>0</v>
      </c>
      <c r="N39" s="19">
        <v>0</v>
      </c>
      <c r="O39" s="19">
        <v>0</v>
      </c>
      <c r="P39" s="27">
        <v>52388</v>
      </c>
    </row>
    <row r="40" spans="1:16" s="1" customFormat="1" ht="14.25" customHeight="1">
      <c r="A40" s="85" t="s">
        <v>98</v>
      </c>
      <c r="B40" s="79" t="s">
        <v>52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80"/>
    </row>
    <row r="41" spans="1:16" s="1" customFormat="1" ht="12.75">
      <c r="A41" s="85"/>
      <c r="B41" s="74" t="s">
        <v>53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5"/>
    </row>
    <row r="42" spans="1:16" s="1" customFormat="1" ht="12.75">
      <c r="A42" s="85"/>
      <c r="B42" s="74" t="s">
        <v>54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5"/>
    </row>
    <row r="43" spans="1:16" s="1" customFormat="1" ht="12.75">
      <c r="A43" s="85"/>
      <c r="B43" s="81" t="s">
        <v>55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2"/>
    </row>
    <row r="44" spans="1:16" s="1" customFormat="1" ht="17.25" customHeight="1">
      <c r="A44" s="85"/>
      <c r="B44" s="74" t="s">
        <v>66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5"/>
    </row>
    <row r="45" spans="1:17" s="1" customFormat="1" ht="12.75">
      <c r="A45" s="85"/>
      <c r="B45" s="40" t="s">
        <v>30</v>
      </c>
      <c r="C45" s="53" t="s">
        <v>67</v>
      </c>
      <c r="D45" s="36">
        <f>D47+D46</f>
        <v>321805</v>
      </c>
      <c r="E45" s="36">
        <f aca="true" t="shared" si="6" ref="E45:P45">E47+E46</f>
        <v>48270</v>
      </c>
      <c r="F45" s="36">
        <f t="shared" si="6"/>
        <v>273535</v>
      </c>
      <c r="G45" s="36">
        <f t="shared" si="6"/>
        <v>89542</v>
      </c>
      <c r="H45" s="36">
        <f t="shared" si="6"/>
        <v>13431</v>
      </c>
      <c r="I45" s="36">
        <f t="shared" si="6"/>
        <v>0</v>
      </c>
      <c r="J45" s="36">
        <f t="shared" si="6"/>
        <v>0</v>
      </c>
      <c r="K45" s="36">
        <f t="shared" si="6"/>
        <v>13431</v>
      </c>
      <c r="L45" s="36">
        <f t="shared" si="6"/>
        <v>76111</v>
      </c>
      <c r="M45" s="36">
        <f t="shared" si="6"/>
        <v>0</v>
      </c>
      <c r="N45" s="36">
        <f t="shared" si="6"/>
        <v>0</v>
      </c>
      <c r="O45" s="36">
        <f t="shared" si="6"/>
        <v>0</v>
      </c>
      <c r="P45" s="37">
        <f t="shared" si="6"/>
        <v>76111</v>
      </c>
      <c r="Q45" s="45"/>
    </row>
    <row r="46" spans="1:16" s="1" customFormat="1" ht="12.75">
      <c r="A46" s="85"/>
      <c r="B46" s="43" t="s">
        <v>40</v>
      </c>
      <c r="C46" s="98"/>
      <c r="D46" s="30">
        <f>E46+F46</f>
        <v>232263</v>
      </c>
      <c r="E46" s="30">
        <v>34839</v>
      </c>
      <c r="F46" s="30">
        <v>197424</v>
      </c>
      <c r="G46" s="30"/>
      <c r="H46" s="30"/>
      <c r="I46" s="30"/>
      <c r="J46" s="30"/>
      <c r="K46" s="30"/>
      <c r="L46" s="30"/>
      <c r="M46" s="30"/>
      <c r="N46" s="30"/>
      <c r="O46" s="30"/>
      <c r="P46" s="44"/>
    </row>
    <row r="47" spans="1:16" s="1" customFormat="1" ht="12.75">
      <c r="A47" s="85"/>
      <c r="B47" s="3" t="s">
        <v>70</v>
      </c>
      <c r="C47" s="99"/>
      <c r="D47" s="19">
        <f>E47+F47</f>
        <v>89542</v>
      </c>
      <c r="E47" s="19">
        <f>H47</f>
        <v>13431</v>
      </c>
      <c r="F47" s="19">
        <f>L47</f>
        <v>76111</v>
      </c>
      <c r="G47" s="14">
        <f>H47+L47</f>
        <v>89542</v>
      </c>
      <c r="H47" s="19">
        <f>K47</f>
        <v>13431</v>
      </c>
      <c r="I47" s="14">
        <v>0</v>
      </c>
      <c r="J47" s="14">
        <v>0</v>
      </c>
      <c r="K47" s="14">
        <v>13431</v>
      </c>
      <c r="L47" s="19">
        <f>P47</f>
        <v>76111</v>
      </c>
      <c r="M47" s="14">
        <v>0</v>
      </c>
      <c r="N47" s="14">
        <v>0</v>
      </c>
      <c r="O47" s="14">
        <v>0</v>
      </c>
      <c r="P47" s="15">
        <v>76111</v>
      </c>
    </row>
    <row r="48" spans="1:16" s="1" customFormat="1" ht="15.75" customHeight="1">
      <c r="A48" s="85" t="s">
        <v>87</v>
      </c>
      <c r="B48" s="91" t="s">
        <v>65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2"/>
    </row>
    <row r="49" spans="1:16" s="1" customFormat="1" ht="12.75" customHeight="1">
      <c r="A49" s="85"/>
      <c r="B49" s="72" t="s">
        <v>56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3"/>
    </row>
    <row r="50" spans="1:16" s="1" customFormat="1" ht="12.75" customHeight="1">
      <c r="A50" s="85"/>
      <c r="B50" s="89" t="s">
        <v>45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90"/>
    </row>
    <row r="51" spans="1:16" s="1" customFormat="1" ht="12.75" customHeight="1">
      <c r="A51" s="85"/>
      <c r="B51" s="72" t="s">
        <v>57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</row>
    <row r="52" spans="1:16" s="1" customFormat="1" ht="12.75">
      <c r="A52" s="85"/>
      <c r="B52" s="25" t="s">
        <v>30</v>
      </c>
      <c r="C52" s="53" t="s">
        <v>67</v>
      </c>
      <c r="D52" s="36">
        <f>D53+D54</f>
        <v>123310</v>
      </c>
      <c r="E52" s="36">
        <f aca="true" t="shared" si="7" ref="E52:P52">E53+E54</f>
        <v>6838</v>
      </c>
      <c r="F52" s="36">
        <f t="shared" si="7"/>
        <v>116472</v>
      </c>
      <c r="G52" s="36">
        <f t="shared" si="7"/>
        <v>32980</v>
      </c>
      <c r="H52" s="36">
        <f t="shared" si="7"/>
        <v>729</v>
      </c>
      <c r="I52" s="36">
        <f t="shared" si="7"/>
        <v>0</v>
      </c>
      <c r="J52" s="36">
        <f t="shared" si="7"/>
        <v>0</v>
      </c>
      <c r="K52" s="36">
        <f t="shared" si="7"/>
        <v>729</v>
      </c>
      <c r="L52" s="36">
        <f t="shared" si="7"/>
        <v>32251</v>
      </c>
      <c r="M52" s="36">
        <f t="shared" si="7"/>
        <v>0</v>
      </c>
      <c r="N52" s="36">
        <f t="shared" si="7"/>
        <v>0</v>
      </c>
      <c r="O52" s="36">
        <f t="shared" si="7"/>
        <v>0</v>
      </c>
      <c r="P52" s="37">
        <f t="shared" si="7"/>
        <v>32251</v>
      </c>
    </row>
    <row r="53" spans="1:16" s="1" customFormat="1" ht="12.75">
      <c r="A53" s="85"/>
      <c r="B53" s="5" t="s">
        <v>96</v>
      </c>
      <c r="C53" s="118"/>
      <c r="D53" s="17">
        <f>E53+F53</f>
        <v>90330</v>
      </c>
      <c r="E53" s="17">
        <v>6109</v>
      </c>
      <c r="F53" s="17">
        <v>84221</v>
      </c>
      <c r="G53" s="17"/>
      <c r="H53" s="17"/>
      <c r="I53" s="17"/>
      <c r="J53" s="17"/>
      <c r="K53" s="17"/>
      <c r="L53" s="17"/>
      <c r="M53" s="17"/>
      <c r="N53" s="17"/>
      <c r="O53" s="17"/>
      <c r="P53" s="18"/>
    </row>
    <row r="54" spans="1:16" s="1" customFormat="1" ht="15" customHeight="1">
      <c r="A54" s="85"/>
      <c r="B54" s="6" t="s">
        <v>70</v>
      </c>
      <c r="C54" s="120"/>
      <c r="D54" s="19">
        <f>E54+F54</f>
        <v>32980</v>
      </c>
      <c r="E54" s="19">
        <f>H54</f>
        <v>729</v>
      </c>
      <c r="F54" s="19">
        <f>L54</f>
        <v>32251</v>
      </c>
      <c r="G54" s="19">
        <f>H54+L54</f>
        <v>32980</v>
      </c>
      <c r="H54" s="19">
        <f>K54</f>
        <v>729</v>
      </c>
      <c r="I54" s="14"/>
      <c r="J54" s="14"/>
      <c r="K54" s="14">
        <v>729</v>
      </c>
      <c r="L54" s="19">
        <f>P54</f>
        <v>32251</v>
      </c>
      <c r="M54" s="14"/>
      <c r="N54" s="14"/>
      <c r="O54" s="14"/>
      <c r="P54" s="15">
        <v>32251</v>
      </c>
    </row>
    <row r="55" spans="1:17" s="1" customFormat="1" ht="16.5" customHeight="1">
      <c r="A55" s="85" t="s">
        <v>68</v>
      </c>
      <c r="B55" s="91" t="s">
        <v>58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2"/>
      <c r="Q55" s="8"/>
    </row>
    <row r="56" spans="1:17" s="1" customFormat="1" ht="13.5" customHeight="1">
      <c r="A56" s="85"/>
      <c r="B56" s="72" t="s">
        <v>59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3"/>
      <c r="Q56" s="8"/>
    </row>
    <row r="57" spans="1:17" s="1" customFormat="1" ht="12.75">
      <c r="A57" s="85"/>
      <c r="B57" s="89" t="s">
        <v>60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90"/>
      <c r="Q57" s="8"/>
    </row>
    <row r="58" spans="1:16" s="1" customFormat="1" ht="12.75">
      <c r="A58" s="85"/>
      <c r="B58" s="72" t="s">
        <v>61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3"/>
    </row>
    <row r="59" spans="1:16" s="1" customFormat="1" ht="12.75">
      <c r="A59" s="85"/>
      <c r="B59" s="25" t="s">
        <v>30</v>
      </c>
      <c r="C59" s="53" t="s">
        <v>67</v>
      </c>
      <c r="D59" s="36">
        <f aca="true" t="shared" si="8" ref="D59:P59">D60+D61+D62+D63</f>
        <v>287663</v>
      </c>
      <c r="E59" s="36">
        <f t="shared" si="8"/>
        <v>43145</v>
      </c>
      <c r="F59" s="36">
        <f t="shared" si="8"/>
        <v>244518</v>
      </c>
      <c r="G59" s="36">
        <f t="shared" si="8"/>
        <v>98680</v>
      </c>
      <c r="H59" s="36">
        <f t="shared" si="8"/>
        <v>14800</v>
      </c>
      <c r="I59" s="36">
        <f t="shared" si="8"/>
        <v>0</v>
      </c>
      <c r="J59" s="36">
        <f t="shared" si="8"/>
        <v>0</v>
      </c>
      <c r="K59" s="36">
        <f t="shared" si="8"/>
        <v>14800</v>
      </c>
      <c r="L59" s="36">
        <f t="shared" si="8"/>
        <v>83880</v>
      </c>
      <c r="M59" s="36">
        <f t="shared" si="8"/>
        <v>0</v>
      </c>
      <c r="N59" s="36">
        <f t="shared" si="8"/>
        <v>0</v>
      </c>
      <c r="O59" s="36">
        <f t="shared" si="8"/>
        <v>0</v>
      </c>
      <c r="P59" s="37">
        <f t="shared" si="8"/>
        <v>83880</v>
      </c>
    </row>
    <row r="60" spans="1:16" s="1" customFormat="1" ht="15" customHeight="1">
      <c r="A60" s="85"/>
      <c r="B60" s="5" t="s">
        <v>96</v>
      </c>
      <c r="C60" s="98"/>
      <c r="D60" s="30">
        <f>E60+F60</f>
        <v>142880</v>
      </c>
      <c r="E60" s="30">
        <v>21430</v>
      </c>
      <c r="F60" s="30">
        <v>121450</v>
      </c>
      <c r="G60" s="30"/>
      <c r="H60" s="30"/>
      <c r="I60" s="30"/>
      <c r="J60" s="30"/>
      <c r="K60" s="30"/>
      <c r="L60" s="30"/>
      <c r="M60" s="30"/>
      <c r="N60" s="30"/>
      <c r="O60" s="30"/>
      <c r="P60" s="44"/>
    </row>
    <row r="61" spans="1:16" s="1" customFormat="1" ht="12.75">
      <c r="A61" s="85"/>
      <c r="B61" s="6" t="s">
        <v>70</v>
      </c>
      <c r="C61" s="121"/>
      <c r="D61" s="19">
        <f>E61+F61</f>
        <v>98680</v>
      </c>
      <c r="E61" s="19">
        <f>H61</f>
        <v>14800</v>
      </c>
      <c r="F61" s="19">
        <f>L61</f>
        <v>83880</v>
      </c>
      <c r="G61" s="19">
        <f>H61+L61</f>
        <v>98680</v>
      </c>
      <c r="H61" s="19">
        <f>K61</f>
        <v>14800</v>
      </c>
      <c r="I61" s="19">
        <v>0</v>
      </c>
      <c r="J61" s="19">
        <v>0</v>
      </c>
      <c r="K61" s="19">
        <v>14800</v>
      </c>
      <c r="L61" s="19">
        <f>P61</f>
        <v>83880</v>
      </c>
      <c r="M61" s="19">
        <v>0</v>
      </c>
      <c r="N61" s="19">
        <v>0</v>
      </c>
      <c r="O61" s="19">
        <v>0</v>
      </c>
      <c r="P61" s="27">
        <v>83880</v>
      </c>
    </row>
    <row r="62" spans="1:16" s="1" customFormat="1" ht="12.75">
      <c r="A62" s="85"/>
      <c r="B62" s="5" t="s">
        <v>71</v>
      </c>
      <c r="C62" s="99"/>
      <c r="D62" s="17">
        <f>E62+F62</f>
        <v>46103</v>
      </c>
      <c r="E62" s="17">
        <v>6915</v>
      </c>
      <c r="F62" s="17">
        <v>39188</v>
      </c>
      <c r="G62" s="17"/>
      <c r="H62" s="17"/>
      <c r="I62" s="12"/>
      <c r="J62" s="12"/>
      <c r="K62" s="12"/>
      <c r="L62" s="17">
        <f>P62</f>
        <v>0</v>
      </c>
      <c r="M62" s="12"/>
      <c r="N62" s="12"/>
      <c r="O62" s="12"/>
      <c r="P62" s="13"/>
    </row>
    <row r="63" spans="1:16" s="1" customFormat="1" ht="17.25" customHeight="1">
      <c r="A63" s="85" t="s">
        <v>74</v>
      </c>
      <c r="B63" s="91" t="s">
        <v>65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2"/>
    </row>
    <row r="64" spans="1:16" s="1" customFormat="1" ht="12.75">
      <c r="A64" s="85"/>
      <c r="B64" s="72" t="s">
        <v>62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3"/>
    </row>
    <row r="65" spans="1:16" s="1" customFormat="1" ht="12.75">
      <c r="A65" s="85"/>
      <c r="B65" s="89" t="s">
        <v>84</v>
      </c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90"/>
    </row>
    <row r="66" spans="1:16" s="1" customFormat="1" ht="12.75">
      <c r="A66" s="85"/>
      <c r="B66" s="72" t="s">
        <v>57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3"/>
    </row>
    <row r="67" spans="1:16" s="1" customFormat="1" ht="16.5" customHeight="1">
      <c r="A67" s="85"/>
      <c r="B67" s="25" t="s">
        <v>30</v>
      </c>
      <c r="C67" s="53" t="s">
        <v>67</v>
      </c>
      <c r="D67" s="36">
        <f>D68+D69</f>
        <v>50000</v>
      </c>
      <c r="E67" s="36">
        <f aca="true" t="shared" si="9" ref="E67:P67">E68+E69</f>
        <v>7499</v>
      </c>
      <c r="F67" s="36">
        <f t="shared" si="9"/>
        <v>42501</v>
      </c>
      <c r="G67" s="36">
        <f t="shared" si="9"/>
        <v>50000</v>
      </c>
      <c r="H67" s="36">
        <f t="shared" si="9"/>
        <v>7499</v>
      </c>
      <c r="I67" s="36">
        <f t="shared" si="9"/>
        <v>0</v>
      </c>
      <c r="J67" s="36">
        <f t="shared" si="9"/>
        <v>0</v>
      </c>
      <c r="K67" s="36">
        <f t="shared" si="9"/>
        <v>7499</v>
      </c>
      <c r="L67" s="36">
        <f t="shared" si="9"/>
        <v>42501</v>
      </c>
      <c r="M67" s="36">
        <f t="shared" si="9"/>
        <v>0</v>
      </c>
      <c r="N67" s="36">
        <f t="shared" si="9"/>
        <v>0</v>
      </c>
      <c r="O67" s="36">
        <f t="shared" si="9"/>
        <v>0</v>
      </c>
      <c r="P67" s="37">
        <f t="shared" si="9"/>
        <v>42501</v>
      </c>
    </row>
    <row r="68" spans="1:16" s="1" customFormat="1" ht="12.75">
      <c r="A68" s="85"/>
      <c r="B68" s="5" t="s">
        <v>96</v>
      </c>
      <c r="C68" s="98"/>
      <c r="D68" s="30">
        <f>E68+F68</f>
        <v>0</v>
      </c>
      <c r="E68" s="30">
        <v>0</v>
      </c>
      <c r="F68" s="30">
        <v>0</v>
      </c>
      <c r="G68" s="30"/>
      <c r="H68" s="30"/>
      <c r="I68" s="30"/>
      <c r="J68" s="30"/>
      <c r="K68" s="30"/>
      <c r="L68" s="30"/>
      <c r="M68" s="30"/>
      <c r="N68" s="30"/>
      <c r="O68" s="30"/>
      <c r="P68" s="44"/>
    </row>
    <row r="69" spans="1:16" s="1" customFormat="1" ht="12.75">
      <c r="A69" s="85"/>
      <c r="B69" s="6" t="s">
        <v>70</v>
      </c>
      <c r="C69" s="99"/>
      <c r="D69" s="19">
        <f>E69+F69</f>
        <v>50000</v>
      </c>
      <c r="E69" s="19">
        <f>H69</f>
        <v>7499</v>
      </c>
      <c r="F69" s="19">
        <f>L69</f>
        <v>42501</v>
      </c>
      <c r="G69" s="19">
        <f>H69+L69</f>
        <v>50000</v>
      </c>
      <c r="H69" s="19">
        <f>K69</f>
        <v>7499</v>
      </c>
      <c r="I69" s="19">
        <v>0</v>
      </c>
      <c r="J69" s="19">
        <v>0</v>
      </c>
      <c r="K69" s="19">
        <v>7499</v>
      </c>
      <c r="L69" s="19">
        <f>P69</f>
        <v>42501</v>
      </c>
      <c r="M69" s="19">
        <v>0</v>
      </c>
      <c r="N69" s="19">
        <v>0</v>
      </c>
      <c r="O69" s="19">
        <v>0</v>
      </c>
      <c r="P69" s="27">
        <v>42501</v>
      </c>
    </row>
    <row r="70" spans="1:16" s="1" customFormat="1" ht="16.5" customHeight="1">
      <c r="A70" s="85" t="s">
        <v>76</v>
      </c>
      <c r="B70" s="91" t="s">
        <v>69</v>
      </c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2"/>
    </row>
    <row r="71" spans="1:16" s="1" customFormat="1" ht="12" customHeight="1">
      <c r="A71" s="85"/>
      <c r="B71" s="72" t="s">
        <v>93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3"/>
    </row>
    <row r="72" spans="1:16" s="1" customFormat="1" ht="12" customHeight="1">
      <c r="A72" s="85"/>
      <c r="B72" s="89" t="s">
        <v>92</v>
      </c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90"/>
    </row>
    <row r="73" spans="1:16" s="1" customFormat="1" ht="16.5" customHeight="1">
      <c r="A73" s="85"/>
      <c r="B73" s="25" t="s">
        <v>30</v>
      </c>
      <c r="C73" s="53" t="s">
        <v>73</v>
      </c>
      <c r="D73" s="36">
        <f aca="true" t="shared" si="10" ref="D73:P73">D74+D75+D76+D77</f>
        <v>290081</v>
      </c>
      <c r="E73" s="36">
        <f t="shared" si="10"/>
        <v>0</v>
      </c>
      <c r="F73" s="36">
        <f t="shared" si="10"/>
        <v>290081</v>
      </c>
      <c r="G73" s="36">
        <f t="shared" si="10"/>
        <v>72242</v>
      </c>
      <c r="H73" s="36">
        <f t="shared" si="10"/>
        <v>0</v>
      </c>
      <c r="I73" s="36">
        <f t="shared" si="10"/>
        <v>0</v>
      </c>
      <c r="J73" s="36">
        <f t="shared" si="10"/>
        <v>0</v>
      </c>
      <c r="K73" s="36">
        <f t="shared" si="10"/>
        <v>0</v>
      </c>
      <c r="L73" s="36">
        <f t="shared" si="10"/>
        <v>72242</v>
      </c>
      <c r="M73" s="36">
        <f t="shared" si="10"/>
        <v>0</v>
      </c>
      <c r="N73" s="36">
        <f t="shared" si="10"/>
        <v>0</v>
      </c>
      <c r="O73" s="36">
        <f t="shared" si="10"/>
        <v>0</v>
      </c>
      <c r="P73" s="37">
        <f t="shared" si="10"/>
        <v>72242</v>
      </c>
    </row>
    <row r="74" spans="1:16" s="1" customFormat="1" ht="16.5" customHeight="1">
      <c r="A74" s="85"/>
      <c r="B74" s="5" t="s">
        <v>96</v>
      </c>
      <c r="C74" s="95"/>
      <c r="D74" s="17">
        <f>F74</f>
        <v>136915</v>
      </c>
      <c r="E74" s="17"/>
      <c r="F74" s="17">
        <v>136915</v>
      </c>
      <c r="G74" s="17"/>
      <c r="H74" s="17"/>
      <c r="I74" s="12"/>
      <c r="J74" s="12"/>
      <c r="K74" s="12"/>
      <c r="L74" s="17"/>
      <c r="M74" s="12"/>
      <c r="N74" s="12"/>
      <c r="O74" s="12"/>
      <c r="P74" s="13"/>
    </row>
    <row r="75" spans="1:16" s="45" customFormat="1" ht="12" customHeight="1">
      <c r="A75" s="85"/>
      <c r="B75" s="6" t="s">
        <v>70</v>
      </c>
      <c r="C75" s="96"/>
      <c r="D75" s="19">
        <f>F75</f>
        <v>72242</v>
      </c>
      <c r="E75" s="19"/>
      <c r="F75" s="19">
        <f>G75</f>
        <v>72242</v>
      </c>
      <c r="G75" s="19">
        <f>L75</f>
        <v>72242</v>
      </c>
      <c r="H75" s="19"/>
      <c r="I75" s="14"/>
      <c r="J75" s="14"/>
      <c r="K75" s="14"/>
      <c r="L75" s="19">
        <f>P75</f>
        <v>72242</v>
      </c>
      <c r="M75" s="14"/>
      <c r="N75" s="14"/>
      <c r="O75" s="14"/>
      <c r="P75" s="15">
        <v>72242</v>
      </c>
    </row>
    <row r="76" spans="1:16" s="1" customFormat="1" ht="12" customHeight="1">
      <c r="A76" s="85"/>
      <c r="B76" s="5" t="s">
        <v>71</v>
      </c>
      <c r="C76" s="96"/>
      <c r="D76" s="17">
        <f>F76</f>
        <v>65712</v>
      </c>
      <c r="E76" s="17"/>
      <c r="F76" s="17">
        <v>65712</v>
      </c>
      <c r="G76" s="17"/>
      <c r="H76" s="17"/>
      <c r="I76" s="12"/>
      <c r="J76" s="12"/>
      <c r="K76" s="12"/>
      <c r="L76" s="17"/>
      <c r="M76" s="12"/>
      <c r="N76" s="12"/>
      <c r="O76" s="12"/>
      <c r="P76" s="13"/>
    </row>
    <row r="77" spans="1:16" s="1" customFormat="1" ht="12" customHeight="1">
      <c r="A77" s="85"/>
      <c r="B77" s="5" t="s">
        <v>72</v>
      </c>
      <c r="C77" s="97"/>
      <c r="D77" s="17">
        <f>F77</f>
        <v>15212</v>
      </c>
      <c r="E77" s="17"/>
      <c r="F77" s="17">
        <v>15212</v>
      </c>
      <c r="G77" s="17"/>
      <c r="H77" s="17"/>
      <c r="I77" s="12"/>
      <c r="J77" s="12"/>
      <c r="K77" s="12"/>
      <c r="L77" s="17"/>
      <c r="M77" s="12"/>
      <c r="N77" s="12"/>
      <c r="O77" s="12"/>
      <c r="P77" s="13"/>
    </row>
    <row r="78" spans="1:16" s="1" customFormat="1" ht="15.75" customHeight="1">
      <c r="A78" s="85" t="s">
        <v>78</v>
      </c>
      <c r="B78" s="79" t="s">
        <v>77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80"/>
    </row>
    <row r="79" spans="1:16" s="1" customFormat="1" ht="12" customHeight="1">
      <c r="A79" s="85"/>
      <c r="B79" s="74" t="s">
        <v>0</v>
      </c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5"/>
    </row>
    <row r="80" spans="1:16" s="1" customFormat="1" ht="12" customHeight="1">
      <c r="A80" s="85"/>
      <c r="B80" s="74" t="s">
        <v>63</v>
      </c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5"/>
    </row>
    <row r="81" spans="1:16" s="1" customFormat="1" ht="12" customHeight="1">
      <c r="A81" s="85"/>
      <c r="B81" s="81" t="s">
        <v>2</v>
      </c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2"/>
    </row>
    <row r="82" spans="1:16" s="1" customFormat="1" ht="16.5" customHeight="1">
      <c r="A82" s="85"/>
      <c r="B82" s="74" t="s">
        <v>57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5"/>
    </row>
    <row r="83" spans="1:16" s="45" customFormat="1" ht="16.5" customHeight="1">
      <c r="A83" s="85"/>
      <c r="B83" s="40" t="s">
        <v>30</v>
      </c>
      <c r="C83" s="53" t="s">
        <v>73</v>
      </c>
      <c r="D83" s="36">
        <f aca="true" t="shared" si="11" ref="D83:P83">D84+D85</f>
        <v>701175</v>
      </c>
      <c r="E83" s="36">
        <f t="shared" si="11"/>
        <v>105176</v>
      </c>
      <c r="F83" s="36">
        <f t="shared" si="11"/>
        <v>595999</v>
      </c>
      <c r="G83" s="36">
        <f t="shared" si="11"/>
        <v>53956</v>
      </c>
      <c r="H83" s="36">
        <f t="shared" si="11"/>
        <v>8093</v>
      </c>
      <c r="I83" s="36">
        <f t="shared" si="11"/>
        <v>0</v>
      </c>
      <c r="J83" s="36">
        <f t="shared" si="11"/>
        <v>0</v>
      </c>
      <c r="K83" s="36">
        <f t="shared" si="11"/>
        <v>8093</v>
      </c>
      <c r="L83" s="36">
        <f t="shared" si="11"/>
        <v>45863</v>
      </c>
      <c r="M83" s="36">
        <f t="shared" si="11"/>
        <v>0</v>
      </c>
      <c r="N83" s="36">
        <f t="shared" si="11"/>
        <v>0</v>
      </c>
      <c r="O83" s="36">
        <f t="shared" si="11"/>
        <v>0</v>
      </c>
      <c r="P83" s="37">
        <f t="shared" si="11"/>
        <v>45863</v>
      </c>
    </row>
    <row r="84" spans="1:16" s="1" customFormat="1" ht="12" customHeight="1">
      <c r="A84" s="85"/>
      <c r="B84" s="5" t="s">
        <v>96</v>
      </c>
      <c r="C84" s="98"/>
      <c r="D84" s="17">
        <f>E84+F84</f>
        <v>647219</v>
      </c>
      <c r="E84" s="17">
        <v>97083</v>
      </c>
      <c r="F84" s="17">
        <v>550136</v>
      </c>
      <c r="G84" s="17"/>
      <c r="H84" s="17">
        <f>K84</f>
        <v>0</v>
      </c>
      <c r="I84" s="12"/>
      <c r="J84" s="12"/>
      <c r="K84" s="12"/>
      <c r="L84" s="17"/>
      <c r="M84" s="12"/>
      <c r="N84" s="12"/>
      <c r="O84" s="12"/>
      <c r="P84" s="13"/>
    </row>
    <row r="85" spans="1:16" s="1" customFormat="1" ht="12" customHeight="1">
      <c r="A85" s="85"/>
      <c r="B85" s="3" t="s">
        <v>70</v>
      </c>
      <c r="C85" s="99"/>
      <c r="D85" s="41">
        <f>E85+F85</f>
        <v>53956</v>
      </c>
      <c r="E85" s="41">
        <f>H85</f>
        <v>8093</v>
      </c>
      <c r="F85" s="41">
        <f>L85</f>
        <v>45863</v>
      </c>
      <c r="G85" s="41">
        <f>H85+L85</f>
        <v>53956</v>
      </c>
      <c r="H85" s="41">
        <f>K85</f>
        <v>8093</v>
      </c>
      <c r="I85" s="50"/>
      <c r="J85" s="50"/>
      <c r="K85" s="50">
        <v>8093</v>
      </c>
      <c r="L85" s="41">
        <f>P85</f>
        <v>45863</v>
      </c>
      <c r="M85" s="50"/>
      <c r="N85" s="50"/>
      <c r="O85" s="50"/>
      <c r="P85" s="51">
        <v>45863</v>
      </c>
    </row>
    <row r="86" spans="1:16" s="1" customFormat="1" ht="13.5" customHeight="1">
      <c r="A86" s="85" t="s">
        <v>41</v>
      </c>
      <c r="B86" s="79" t="s">
        <v>77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80"/>
    </row>
    <row r="87" spans="1:16" s="1" customFormat="1" ht="12" customHeight="1">
      <c r="A87" s="85"/>
      <c r="B87" s="74" t="s">
        <v>0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5"/>
    </row>
    <row r="88" spans="1:16" s="1" customFormat="1" ht="12" customHeight="1">
      <c r="A88" s="85"/>
      <c r="B88" s="74" t="s">
        <v>63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5"/>
    </row>
    <row r="89" spans="1:16" s="1" customFormat="1" ht="12" customHeight="1">
      <c r="A89" s="85"/>
      <c r="B89" s="81" t="s">
        <v>3</v>
      </c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2"/>
    </row>
    <row r="90" spans="1:16" s="1" customFormat="1" ht="15.75" customHeight="1">
      <c r="A90" s="85"/>
      <c r="B90" s="74" t="s">
        <v>57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5"/>
    </row>
    <row r="91" spans="1:16" s="45" customFormat="1" ht="16.5" customHeight="1">
      <c r="A91" s="85"/>
      <c r="B91" s="40" t="s">
        <v>30</v>
      </c>
      <c r="C91" s="53" t="s">
        <v>75</v>
      </c>
      <c r="D91" s="36">
        <f aca="true" t="shared" si="12" ref="D91:P91">D92+D93</f>
        <v>949232</v>
      </c>
      <c r="E91" s="36">
        <f t="shared" si="12"/>
        <v>142393</v>
      </c>
      <c r="F91" s="36">
        <f t="shared" si="12"/>
        <v>806839</v>
      </c>
      <c r="G91" s="36">
        <f t="shared" si="12"/>
        <v>41318</v>
      </c>
      <c r="H91" s="36">
        <f t="shared" si="12"/>
        <v>6197</v>
      </c>
      <c r="I91" s="36">
        <f t="shared" si="12"/>
        <v>0</v>
      </c>
      <c r="J91" s="36">
        <f t="shared" si="12"/>
        <v>0</v>
      </c>
      <c r="K91" s="36">
        <f t="shared" si="12"/>
        <v>6197</v>
      </c>
      <c r="L91" s="36">
        <f t="shared" si="12"/>
        <v>35121</v>
      </c>
      <c r="M91" s="36">
        <f t="shared" si="12"/>
        <v>0</v>
      </c>
      <c r="N91" s="36">
        <f t="shared" si="12"/>
        <v>0</v>
      </c>
      <c r="O91" s="36">
        <f t="shared" si="12"/>
        <v>0</v>
      </c>
      <c r="P91" s="37">
        <f t="shared" si="12"/>
        <v>35121</v>
      </c>
    </row>
    <row r="92" spans="1:16" s="1" customFormat="1" ht="12" customHeight="1">
      <c r="A92" s="85"/>
      <c r="B92" s="5" t="s">
        <v>96</v>
      </c>
      <c r="C92" s="98"/>
      <c r="D92" s="30">
        <f>E92+F92</f>
        <v>907914</v>
      </c>
      <c r="E92" s="30">
        <v>136196</v>
      </c>
      <c r="F92" s="30">
        <v>771718</v>
      </c>
      <c r="G92" s="30"/>
      <c r="H92" s="30"/>
      <c r="I92" s="30"/>
      <c r="J92" s="30"/>
      <c r="K92" s="30"/>
      <c r="L92" s="30"/>
      <c r="M92" s="30"/>
      <c r="N92" s="30"/>
      <c r="O92" s="30"/>
      <c r="P92" s="44"/>
    </row>
    <row r="93" spans="1:16" s="1" customFormat="1" ht="12" customHeight="1">
      <c r="A93" s="85"/>
      <c r="B93" s="3" t="s">
        <v>70</v>
      </c>
      <c r="C93" s="99"/>
      <c r="D93" s="19">
        <f>E93+F93</f>
        <v>41318</v>
      </c>
      <c r="E93" s="19">
        <f>H93</f>
        <v>6197</v>
      </c>
      <c r="F93" s="19">
        <f>L93</f>
        <v>35121</v>
      </c>
      <c r="G93" s="19">
        <f>H93+L93</f>
        <v>41318</v>
      </c>
      <c r="H93" s="19">
        <f>K93</f>
        <v>6197</v>
      </c>
      <c r="I93" s="14"/>
      <c r="J93" s="14"/>
      <c r="K93" s="14">
        <v>6197</v>
      </c>
      <c r="L93" s="19">
        <f>P93</f>
        <v>35121</v>
      </c>
      <c r="M93" s="14"/>
      <c r="N93" s="14"/>
      <c r="O93" s="14"/>
      <c r="P93" s="15">
        <v>35121</v>
      </c>
    </row>
    <row r="94" spans="1:16" s="1" customFormat="1" ht="14.25" customHeight="1">
      <c r="A94" s="85" t="s">
        <v>42</v>
      </c>
      <c r="B94" s="79" t="s">
        <v>77</v>
      </c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80"/>
    </row>
    <row r="95" spans="1:16" s="1" customFormat="1" ht="12" customHeight="1">
      <c r="A95" s="85"/>
      <c r="B95" s="74" t="s">
        <v>0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5"/>
    </row>
    <row r="96" spans="1:16" s="1" customFormat="1" ht="12" customHeight="1">
      <c r="A96" s="85"/>
      <c r="B96" s="74" t="s">
        <v>63</v>
      </c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5"/>
    </row>
    <row r="97" spans="1:16" s="1" customFormat="1" ht="12" customHeight="1">
      <c r="A97" s="85"/>
      <c r="B97" s="81" t="s">
        <v>31</v>
      </c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2"/>
    </row>
    <row r="98" spans="1:16" s="1" customFormat="1" ht="14.25" customHeight="1">
      <c r="A98" s="85"/>
      <c r="B98" s="74" t="s">
        <v>57</v>
      </c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5"/>
    </row>
    <row r="99" spans="1:16" s="1" customFormat="1" ht="15" customHeight="1">
      <c r="A99" s="85"/>
      <c r="B99" s="40" t="s">
        <v>30</v>
      </c>
      <c r="C99" s="53" t="s">
        <v>75</v>
      </c>
      <c r="D99" s="36">
        <f aca="true" t="shared" si="13" ref="D99:P99">D100+D101</f>
        <v>143570</v>
      </c>
      <c r="E99" s="36">
        <f t="shared" si="13"/>
        <v>21534</v>
      </c>
      <c r="F99" s="36">
        <f t="shared" si="13"/>
        <v>122036</v>
      </c>
      <c r="G99" s="36">
        <f t="shared" si="13"/>
        <v>128710</v>
      </c>
      <c r="H99" s="36">
        <f t="shared" si="13"/>
        <v>19306</v>
      </c>
      <c r="I99" s="36">
        <f t="shared" si="13"/>
        <v>0</v>
      </c>
      <c r="J99" s="36">
        <f t="shared" si="13"/>
        <v>0</v>
      </c>
      <c r="K99" s="36">
        <f t="shared" si="13"/>
        <v>19306</v>
      </c>
      <c r="L99" s="36">
        <f t="shared" si="13"/>
        <v>109404</v>
      </c>
      <c r="M99" s="36">
        <f t="shared" si="13"/>
        <v>0</v>
      </c>
      <c r="N99" s="36">
        <f t="shared" si="13"/>
        <v>0</v>
      </c>
      <c r="O99" s="36">
        <f t="shared" si="13"/>
        <v>0</v>
      </c>
      <c r="P99" s="37">
        <f t="shared" si="13"/>
        <v>109404</v>
      </c>
    </row>
    <row r="100" spans="1:16" s="1" customFormat="1" ht="12" customHeight="1">
      <c r="A100" s="85"/>
      <c r="B100" s="5" t="s">
        <v>96</v>
      </c>
      <c r="C100" s="118"/>
      <c r="D100" s="17">
        <f>E100+F100</f>
        <v>14860</v>
      </c>
      <c r="E100" s="17">
        <v>2228</v>
      </c>
      <c r="F100" s="17">
        <v>12632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8"/>
    </row>
    <row r="101" spans="1:16" s="1" customFormat="1" ht="12" customHeight="1">
      <c r="A101" s="85"/>
      <c r="B101" s="3" t="s">
        <v>70</v>
      </c>
      <c r="C101" s="120"/>
      <c r="D101" s="19">
        <f>E101+F101</f>
        <v>128710</v>
      </c>
      <c r="E101" s="19">
        <f>H101</f>
        <v>19306</v>
      </c>
      <c r="F101" s="19">
        <f>L101</f>
        <v>109404</v>
      </c>
      <c r="G101" s="19">
        <f>H101+L101</f>
        <v>128710</v>
      </c>
      <c r="H101" s="19">
        <f>K101</f>
        <v>19306</v>
      </c>
      <c r="I101" s="14"/>
      <c r="J101" s="14"/>
      <c r="K101" s="14">
        <v>19306</v>
      </c>
      <c r="L101" s="19">
        <f>P101</f>
        <v>109404</v>
      </c>
      <c r="M101" s="14"/>
      <c r="N101" s="14"/>
      <c r="O101" s="14"/>
      <c r="P101" s="15">
        <v>109404</v>
      </c>
    </row>
    <row r="102" spans="1:16" s="1" customFormat="1" ht="12" customHeight="1">
      <c r="A102" s="115" t="s">
        <v>43</v>
      </c>
      <c r="B102" s="79" t="s">
        <v>77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80"/>
    </row>
    <row r="103" spans="1:16" s="1" customFormat="1" ht="12" customHeight="1">
      <c r="A103" s="116"/>
      <c r="B103" s="74" t="s">
        <v>0</v>
      </c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5"/>
    </row>
    <row r="104" spans="1:16" s="1" customFormat="1" ht="12" customHeight="1">
      <c r="A104" s="116"/>
      <c r="B104" s="74" t="s">
        <v>103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5"/>
    </row>
    <row r="105" spans="1:16" s="1" customFormat="1" ht="12" customHeight="1">
      <c r="A105" s="116"/>
      <c r="B105" s="81" t="s">
        <v>104</v>
      </c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2"/>
    </row>
    <row r="106" spans="1:16" s="1" customFormat="1" ht="12" customHeight="1">
      <c r="A106" s="116"/>
      <c r="B106" s="40" t="s">
        <v>30</v>
      </c>
      <c r="C106" s="53" t="s">
        <v>75</v>
      </c>
      <c r="D106" s="56">
        <f>D107+D108+D109</f>
        <v>250660</v>
      </c>
      <c r="E106" s="56">
        <f>E107+E108+E109</f>
        <v>37598</v>
      </c>
      <c r="F106" s="56">
        <f>F107+F108+F109</f>
        <v>213062</v>
      </c>
      <c r="G106" s="56">
        <f aca="true" t="shared" si="14" ref="G106:P106">G107+G108</f>
        <v>244030</v>
      </c>
      <c r="H106" s="56">
        <f t="shared" si="14"/>
        <v>36604</v>
      </c>
      <c r="I106" s="56">
        <f t="shared" si="14"/>
        <v>0</v>
      </c>
      <c r="J106" s="56">
        <f t="shared" si="14"/>
        <v>0</v>
      </c>
      <c r="K106" s="56">
        <f t="shared" si="14"/>
        <v>36604</v>
      </c>
      <c r="L106" s="56">
        <f t="shared" si="14"/>
        <v>207426</v>
      </c>
      <c r="M106" s="56">
        <f t="shared" si="14"/>
        <v>0</v>
      </c>
      <c r="N106" s="56">
        <f t="shared" si="14"/>
        <v>0</v>
      </c>
      <c r="O106" s="56">
        <f t="shared" si="14"/>
        <v>0</v>
      </c>
      <c r="P106" s="57">
        <f t="shared" si="14"/>
        <v>207426</v>
      </c>
    </row>
    <row r="107" spans="1:16" s="1" customFormat="1" ht="12" customHeight="1">
      <c r="A107" s="116"/>
      <c r="B107" s="5" t="s">
        <v>96</v>
      </c>
      <c r="C107" s="95"/>
      <c r="D107" s="17">
        <v>0</v>
      </c>
      <c r="E107" s="17">
        <v>0</v>
      </c>
      <c r="F107" s="17">
        <v>0</v>
      </c>
      <c r="G107" s="17"/>
      <c r="H107" s="17"/>
      <c r="I107" s="12"/>
      <c r="J107" s="12"/>
      <c r="K107" s="12"/>
      <c r="L107" s="17"/>
      <c r="M107" s="12"/>
      <c r="N107" s="12"/>
      <c r="O107" s="12"/>
      <c r="P107" s="13"/>
    </row>
    <row r="108" spans="1:16" s="1" customFormat="1" ht="12" customHeight="1">
      <c r="A108" s="116"/>
      <c r="B108" s="3" t="s">
        <v>70</v>
      </c>
      <c r="C108" s="96"/>
      <c r="D108" s="41">
        <f>E108+F108</f>
        <v>244030</v>
      </c>
      <c r="E108" s="41">
        <f>H108</f>
        <v>36604</v>
      </c>
      <c r="F108" s="41">
        <f>L108</f>
        <v>207426</v>
      </c>
      <c r="G108" s="41">
        <f>H108+L108</f>
        <v>244030</v>
      </c>
      <c r="H108" s="41">
        <f>K108</f>
        <v>36604</v>
      </c>
      <c r="I108" s="50"/>
      <c r="J108" s="50"/>
      <c r="K108" s="50">
        <v>36604</v>
      </c>
      <c r="L108" s="41">
        <f>P108</f>
        <v>207426</v>
      </c>
      <c r="M108" s="41"/>
      <c r="N108" s="41"/>
      <c r="O108" s="41"/>
      <c r="P108" s="46">
        <v>207426</v>
      </c>
    </row>
    <row r="109" spans="1:16" s="1" customFormat="1" ht="12" customHeight="1">
      <c r="A109" s="117"/>
      <c r="B109" s="4" t="s">
        <v>71</v>
      </c>
      <c r="C109" s="97"/>
      <c r="D109" s="20">
        <f>E109+F109</f>
        <v>6630</v>
      </c>
      <c r="E109" s="17">
        <v>994</v>
      </c>
      <c r="F109" s="17">
        <v>5636</v>
      </c>
      <c r="G109" s="17"/>
      <c r="H109" s="17">
        <f>K109</f>
        <v>0</v>
      </c>
      <c r="I109" s="12"/>
      <c r="J109" s="12"/>
      <c r="K109" s="12"/>
      <c r="L109" s="17"/>
      <c r="M109" s="12"/>
      <c r="N109" s="12"/>
      <c r="O109" s="12"/>
      <c r="P109" s="13"/>
    </row>
    <row r="110" spans="1:16" s="1" customFormat="1" ht="15.75" customHeight="1">
      <c r="A110" s="85" t="s">
        <v>44</v>
      </c>
      <c r="B110" s="79" t="s">
        <v>33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80"/>
    </row>
    <row r="111" spans="1:16" s="1" customFormat="1" ht="12" customHeight="1">
      <c r="A111" s="85"/>
      <c r="B111" s="74" t="s">
        <v>35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5"/>
    </row>
    <row r="112" spans="1:16" s="1" customFormat="1" ht="12" customHeight="1">
      <c r="A112" s="85"/>
      <c r="B112" s="74" t="s">
        <v>36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5"/>
    </row>
    <row r="113" spans="1:16" s="1" customFormat="1" ht="15" customHeight="1">
      <c r="A113" s="85"/>
      <c r="B113" s="81" t="s">
        <v>39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2"/>
    </row>
    <row r="114" spans="1:16" s="1" customFormat="1" ht="12" customHeight="1">
      <c r="A114" s="85"/>
      <c r="B114" s="74" t="s">
        <v>57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5"/>
    </row>
    <row r="115" spans="1:16" s="1" customFormat="1" ht="15" customHeight="1">
      <c r="A115" s="85"/>
      <c r="B115" s="55" t="s">
        <v>30</v>
      </c>
      <c r="C115" s="53" t="s">
        <v>75</v>
      </c>
      <c r="D115" s="56">
        <f>D116+D117</f>
        <v>633344</v>
      </c>
      <c r="E115" s="56">
        <f aca="true" t="shared" si="15" ref="E115:P115">E116+E117</f>
        <v>95003</v>
      </c>
      <c r="F115" s="56">
        <f t="shared" si="15"/>
        <v>538341</v>
      </c>
      <c r="G115" s="56">
        <f t="shared" si="15"/>
        <v>425778</v>
      </c>
      <c r="H115" s="56">
        <f t="shared" si="15"/>
        <v>63866</v>
      </c>
      <c r="I115" s="56">
        <f t="shared" si="15"/>
        <v>0</v>
      </c>
      <c r="J115" s="56">
        <f t="shared" si="15"/>
        <v>0</v>
      </c>
      <c r="K115" s="56">
        <f t="shared" si="15"/>
        <v>63866</v>
      </c>
      <c r="L115" s="56">
        <f t="shared" si="15"/>
        <v>361912</v>
      </c>
      <c r="M115" s="56">
        <f t="shared" si="15"/>
        <v>0</v>
      </c>
      <c r="N115" s="56">
        <f t="shared" si="15"/>
        <v>0</v>
      </c>
      <c r="O115" s="56">
        <f t="shared" si="15"/>
        <v>0</v>
      </c>
      <c r="P115" s="57">
        <f t="shared" si="15"/>
        <v>361912</v>
      </c>
    </row>
    <row r="116" spans="1:16" s="1" customFormat="1" ht="12" customHeight="1">
      <c r="A116" s="85"/>
      <c r="B116" s="5" t="s">
        <v>96</v>
      </c>
      <c r="C116" s="86"/>
      <c r="D116" s="20">
        <f>E116+F116</f>
        <v>207566</v>
      </c>
      <c r="E116" s="20">
        <v>31137</v>
      </c>
      <c r="F116" s="20">
        <v>176429</v>
      </c>
      <c r="G116" s="20"/>
      <c r="H116" s="41"/>
      <c r="I116" s="41"/>
      <c r="J116" s="41"/>
      <c r="K116" s="41"/>
      <c r="L116" s="41"/>
      <c r="M116" s="41"/>
      <c r="N116" s="41"/>
      <c r="O116" s="41"/>
      <c r="P116" s="46"/>
    </row>
    <row r="117" spans="1:16" s="1" customFormat="1" ht="12" customHeight="1">
      <c r="A117" s="85"/>
      <c r="B117" s="3" t="s">
        <v>70</v>
      </c>
      <c r="C117" s="88"/>
      <c r="D117" s="41">
        <f>E117+F117</f>
        <v>425778</v>
      </c>
      <c r="E117" s="41">
        <f>H117</f>
        <v>63866</v>
      </c>
      <c r="F117" s="41">
        <f>L117</f>
        <v>361912</v>
      </c>
      <c r="G117" s="41">
        <f>H117+L117</f>
        <v>425778</v>
      </c>
      <c r="H117" s="41">
        <f>K117</f>
        <v>63866</v>
      </c>
      <c r="I117" s="41">
        <v>0</v>
      </c>
      <c r="J117" s="41">
        <v>0</v>
      </c>
      <c r="K117" s="41">
        <v>63866</v>
      </c>
      <c r="L117" s="41">
        <f>P117</f>
        <v>361912</v>
      </c>
      <c r="M117" s="41">
        <v>0</v>
      </c>
      <c r="N117" s="41">
        <v>0</v>
      </c>
      <c r="O117" s="41">
        <v>0</v>
      </c>
      <c r="P117" s="46">
        <v>361912</v>
      </c>
    </row>
    <row r="118" spans="1:16" s="1" customFormat="1" ht="12" customHeight="1">
      <c r="A118" s="85" t="s">
        <v>46</v>
      </c>
      <c r="B118" s="79" t="s">
        <v>33</v>
      </c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80"/>
    </row>
    <row r="119" spans="1:16" s="1" customFormat="1" ht="12" customHeight="1">
      <c r="A119" s="85"/>
      <c r="B119" s="74" t="s">
        <v>35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5"/>
    </row>
    <row r="120" spans="1:16" s="1" customFormat="1" ht="12" customHeight="1">
      <c r="A120" s="85"/>
      <c r="B120" s="74" t="s">
        <v>36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5"/>
    </row>
    <row r="121" spans="1:16" s="1" customFormat="1" ht="12" customHeight="1">
      <c r="A121" s="85"/>
      <c r="B121" s="81" t="s">
        <v>38</v>
      </c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2"/>
    </row>
    <row r="122" spans="1:16" s="1" customFormat="1" ht="12" customHeight="1">
      <c r="A122" s="85"/>
      <c r="B122" s="74" t="s">
        <v>57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5"/>
    </row>
    <row r="123" spans="1:16" s="1" customFormat="1" ht="15.75" customHeight="1">
      <c r="A123" s="85"/>
      <c r="B123" s="55" t="s">
        <v>30</v>
      </c>
      <c r="C123" s="53" t="s">
        <v>75</v>
      </c>
      <c r="D123" s="56">
        <f>D124+D125</f>
        <v>243150</v>
      </c>
      <c r="E123" s="56">
        <f aca="true" t="shared" si="16" ref="E123:P123">E124+E125</f>
        <v>36467</v>
      </c>
      <c r="F123" s="56">
        <f t="shared" si="16"/>
        <v>206683</v>
      </c>
      <c r="G123" s="56">
        <f t="shared" si="16"/>
        <v>114251</v>
      </c>
      <c r="H123" s="56">
        <f t="shared" si="16"/>
        <v>17133</v>
      </c>
      <c r="I123" s="56">
        <f t="shared" si="16"/>
        <v>0</v>
      </c>
      <c r="J123" s="56">
        <f t="shared" si="16"/>
        <v>0</v>
      </c>
      <c r="K123" s="56">
        <f t="shared" si="16"/>
        <v>17133</v>
      </c>
      <c r="L123" s="56">
        <f t="shared" si="16"/>
        <v>97118</v>
      </c>
      <c r="M123" s="56">
        <f t="shared" si="16"/>
        <v>0</v>
      </c>
      <c r="N123" s="56">
        <f t="shared" si="16"/>
        <v>0</v>
      </c>
      <c r="O123" s="56">
        <f t="shared" si="16"/>
        <v>0</v>
      </c>
      <c r="P123" s="57">
        <f t="shared" si="16"/>
        <v>97118</v>
      </c>
    </row>
    <row r="124" spans="1:16" s="1" customFormat="1" ht="12" customHeight="1">
      <c r="A124" s="85"/>
      <c r="B124" s="5" t="s">
        <v>96</v>
      </c>
      <c r="C124" s="86"/>
      <c r="D124" s="20">
        <f>E124+F124</f>
        <v>128899</v>
      </c>
      <c r="E124" s="20">
        <v>19334</v>
      </c>
      <c r="F124" s="20">
        <v>109565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2"/>
    </row>
    <row r="125" spans="1:16" s="1" customFormat="1" ht="12" customHeight="1">
      <c r="A125" s="85"/>
      <c r="B125" s="3" t="s">
        <v>70</v>
      </c>
      <c r="C125" s="88"/>
      <c r="D125" s="41">
        <f>E125+F125</f>
        <v>114251</v>
      </c>
      <c r="E125" s="41">
        <f>H125</f>
        <v>17133</v>
      </c>
      <c r="F125" s="41">
        <f>L125</f>
        <v>97118</v>
      </c>
      <c r="G125" s="41">
        <f>H125+L125</f>
        <v>114251</v>
      </c>
      <c r="H125" s="41">
        <f>K125</f>
        <v>17133</v>
      </c>
      <c r="I125" s="41">
        <v>0</v>
      </c>
      <c r="J125" s="41">
        <v>0</v>
      </c>
      <c r="K125" s="41">
        <v>17133</v>
      </c>
      <c r="L125" s="41">
        <f>P125</f>
        <v>97118</v>
      </c>
      <c r="M125" s="41">
        <v>0</v>
      </c>
      <c r="N125" s="41">
        <v>0</v>
      </c>
      <c r="O125" s="41">
        <v>0</v>
      </c>
      <c r="P125" s="46">
        <v>97118</v>
      </c>
    </row>
    <row r="126" spans="1:16" s="1" customFormat="1" ht="12" customHeight="1">
      <c r="A126" s="85" t="s">
        <v>47</v>
      </c>
      <c r="B126" s="79" t="s">
        <v>33</v>
      </c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80"/>
    </row>
    <row r="127" spans="1:16" s="1" customFormat="1" ht="12" customHeight="1">
      <c r="A127" s="85"/>
      <c r="B127" s="74" t="s">
        <v>34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5"/>
    </row>
    <row r="128" spans="1:16" s="1" customFormat="1" ht="12" customHeight="1">
      <c r="A128" s="85"/>
      <c r="B128" s="81" t="s">
        <v>37</v>
      </c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2"/>
    </row>
    <row r="129" spans="1:16" s="1" customFormat="1" ht="12" customHeight="1">
      <c r="A129" s="85"/>
      <c r="B129" s="74" t="s">
        <v>57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5"/>
    </row>
    <row r="130" spans="1:16" s="1" customFormat="1" ht="15.75" customHeight="1">
      <c r="A130" s="85"/>
      <c r="B130" s="31" t="s">
        <v>30</v>
      </c>
      <c r="C130" s="53" t="s">
        <v>75</v>
      </c>
      <c r="D130" s="54">
        <f aca="true" t="shared" si="17" ref="D130:P130">D131+D132+D133+D134</f>
        <v>526360</v>
      </c>
      <c r="E130" s="54">
        <f t="shared" si="17"/>
        <v>102265</v>
      </c>
      <c r="F130" s="54">
        <f t="shared" si="17"/>
        <v>424095</v>
      </c>
      <c r="G130" s="54">
        <f t="shared" si="17"/>
        <v>95806</v>
      </c>
      <c r="H130" s="54">
        <f t="shared" si="17"/>
        <v>19062</v>
      </c>
      <c r="I130" s="54">
        <f t="shared" si="17"/>
        <v>0</v>
      </c>
      <c r="J130" s="54">
        <f t="shared" si="17"/>
        <v>0</v>
      </c>
      <c r="K130" s="54">
        <f t="shared" si="17"/>
        <v>19062</v>
      </c>
      <c r="L130" s="54">
        <f t="shared" si="17"/>
        <v>76744</v>
      </c>
      <c r="M130" s="54">
        <f t="shared" si="17"/>
        <v>0</v>
      </c>
      <c r="N130" s="54">
        <f t="shared" si="17"/>
        <v>0</v>
      </c>
      <c r="O130" s="54">
        <f t="shared" si="17"/>
        <v>0</v>
      </c>
      <c r="P130" s="66">
        <f t="shared" si="17"/>
        <v>76744</v>
      </c>
    </row>
    <row r="131" spans="1:16" s="1" customFormat="1" ht="14.25" customHeight="1">
      <c r="A131" s="85"/>
      <c r="B131" s="5" t="s">
        <v>96</v>
      </c>
      <c r="C131" s="86"/>
      <c r="D131" s="20">
        <f>E131+F131</f>
        <v>238942</v>
      </c>
      <c r="E131" s="20">
        <v>49117</v>
      </c>
      <c r="F131" s="20">
        <v>189825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2"/>
    </row>
    <row r="132" spans="1:16" s="1" customFormat="1" ht="12" customHeight="1">
      <c r="A132" s="85"/>
      <c r="B132" s="3" t="s">
        <v>70</v>
      </c>
      <c r="C132" s="87"/>
      <c r="D132" s="41">
        <f>E132+F132</f>
        <v>95806</v>
      </c>
      <c r="E132" s="41">
        <f>H132</f>
        <v>19062</v>
      </c>
      <c r="F132" s="41">
        <f>L132</f>
        <v>76744</v>
      </c>
      <c r="G132" s="41">
        <f>H132+L132</f>
        <v>95806</v>
      </c>
      <c r="H132" s="41">
        <f>K132</f>
        <v>19062</v>
      </c>
      <c r="I132" s="41">
        <v>0</v>
      </c>
      <c r="J132" s="41">
        <v>0</v>
      </c>
      <c r="K132" s="41">
        <v>19062</v>
      </c>
      <c r="L132" s="41">
        <f>P132</f>
        <v>76744</v>
      </c>
      <c r="M132" s="41">
        <v>0</v>
      </c>
      <c r="N132" s="41">
        <v>0</v>
      </c>
      <c r="O132" s="41">
        <v>0</v>
      </c>
      <c r="P132" s="46">
        <v>76744</v>
      </c>
    </row>
    <row r="133" spans="1:16" s="1" customFormat="1" ht="12" customHeight="1">
      <c r="A133" s="85"/>
      <c r="B133" s="10" t="s">
        <v>71</v>
      </c>
      <c r="C133" s="87"/>
      <c r="D133" s="17">
        <f>E133+F133</f>
        <v>95806</v>
      </c>
      <c r="E133" s="17">
        <v>17043</v>
      </c>
      <c r="F133" s="17">
        <v>78763</v>
      </c>
      <c r="G133" s="17"/>
      <c r="H133" s="17"/>
      <c r="I133" s="21"/>
      <c r="J133" s="21"/>
      <c r="K133" s="21"/>
      <c r="L133" s="17"/>
      <c r="M133" s="21"/>
      <c r="N133" s="21"/>
      <c r="O133" s="21"/>
      <c r="P133" s="52"/>
    </row>
    <row r="134" spans="1:16" s="1" customFormat="1" ht="12" customHeight="1">
      <c r="A134" s="85"/>
      <c r="B134" s="10" t="s">
        <v>72</v>
      </c>
      <c r="C134" s="88"/>
      <c r="D134" s="17">
        <f>E134+F134</f>
        <v>95806</v>
      </c>
      <c r="E134" s="17">
        <v>17043</v>
      </c>
      <c r="F134" s="17">
        <v>78763</v>
      </c>
      <c r="G134" s="17"/>
      <c r="H134" s="17"/>
      <c r="I134" s="21"/>
      <c r="J134" s="21"/>
      <c r="K134" s="21"/>
      <c r="L134" s="17"/>
      <c r="M134" s="21"/>
      <c r="N134" s="21"/>
      <c r="O134" s="21"/>
      <c r="P134" s="52"/>
    </row>
    <row r="135" spans="1:16" s="1" customFormat="1" ht="12" customHeight="1">
      <c r="A135" s="85" t="s">
        <v>102</v>
      </c>
      <c r="B135" s="79" t="s">
        <v>52</v>
      </c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80"/>
    </row>
    <row r="136" spans="1:16" s="1" customFormat="1" ht="12" customHeight="1">
      <c r="A136" s="85"/>
      <c r="B136" s="74" t="s">
        <v>53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5"/>
    </row>
    <row r="137" spans="1:16" s="1" customFormat="1" ht="12" customHeight="1">
      <c r="A137" s="85"/>
      <c r="B137" s="74" t="s">
        <v>54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5"/>
    </row>
    <row r="138" spans="1:16" s="1" customFormat="1" ht="12" customHeight="1">
      <c r="A138" s="85"/>
      <c r="B138" s="81" t="s">
        <v>85</v>
      </c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2"/>
    </row>
    <row r="139" spans="1:16" s="1" customFormat="1" ht="12" customHeight="1">
      <c r="A139" s="85"/>
      <c r="B139" s="74" t="s">
        <v>57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5"/>
    </row>
    <row r="140" spans="1:16" s="1" customFormat="1" ht="15" customHeight="1">
      <c r="A140" s="85"/>
      <c r="B140" s="55" t="s">
        <v>30</v>
      </c>
      <c r="C140" s="53" t="s">
        <v>10</v>
      </c>
      <c r="D140" s="56">
        <f aca="true" t="shared" si="18" ref="D140:P140">D141+D142+D143</f>
        <v>920666</v>
      </c>
      <c r="E140" s="56">
        <f t="shared" si="18"/>
        <v>138102</v>
      </c>
      <c r="F140" s="56">
        <f t="shared" si="18"/>
        <v>782564</v>
      </c>
      <c r="G140" s="56">
        <f t="shared" si="18"/>
        <v>642633</v>
      </c>
      <c r="H140" s="56">
        <f t="shared" si="18"/>
        <v>96397</v>
      </c>
      <c r="I140" s="56">
        <f t="shared" si="18"/>
        <v>0</v>
      </c>
      <c r="J140" s="56">
        <f t="shared" si="18"/>
        <v>0</v>
      </c>
      <c r="K140" s="56">
        <f t="shared" si="18"/>
        <v>96397</v>
      </c>
      <c r="L140" s="56">
        <f t="shared" si="18"/>
        <v>546236</v>
      </c>
      <c r="M140" s="56">
        <f t="shared" si="18"/>
        <v>0</v>
      </c>
      <c r="N140" s="56">
        <f t="shared" si="18"/>
        <v>0</v>
      </c>
      <c r="O140" s="56">
        <f t="shared" si="18"/>
        <v>0</v>
      </c>
      <c r="P140" s="57">
        <f t="shared" si="18"/>
        <v>546236</v>
      </c>
    </row>
    <row r="141" spans="1:16" s="1" customFormat="1" ht="12" customHeight="1">
      <c r="A141" s="85"/>
      <c r="B141" s="5" t="s">
        <v>96</v>
      </c>
      <c r="C141" s="86"/>
      <c r="D141" s="20">
        <f>E141+F141</f>
        <v>0</v>
      </c>
      <c r="E141" s="20">
        <v>0</v>
      </c>
      <c r="F141" s="20">
        <v>0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2"/>
    </row>
    <row r="142" spans="1:16" s="1" customFormat="1" ht="12" customHeight="1">
      <c r="A142" s="85"/>
      <c r="B142" s="58" t="s">
        <v>70</v>
      </c>
      <c r="C142" s="87"/>
      <c r="D142" s="41">
        <f>E142+F142</f>
        <v>642633</v>
      </c>
      <c r="E142" s="41">
        <f>H142</f>
        <v>96397</v>
      </c>
      <c r="F142" s="41">
        <f>L142</f>
        <v>546236</v>
      </c>
      <c r="G142" s="41">
        <f>H142+L142</f>
        <v>642633</v>
      </c>
      <c r="H142" s="41">
        <f>K142</f>
        <v>96397</v>
      </c>
      <c r="I142" s="41">
        <v>0</v>
      </c>
      <c r="J142" s="41">
        <v>0</v>
      </c>
      <c r="K142" s="41">
        <v>96397</v>
      </c>
      <c r="L142" s="41">
        <f>P142</f>
        <v>546236</v>
      </c>
      <c r="M142" s="41">
        <v>0</v>
      </c>
      <c r="N142" s="41">
        <v>0</v>
      </c>
      <c r="O142" s="41">
        <v>0</v>
      </c>
      <c r="P142" s="46">
        <v>546236</v>
      </c>
    </row>
    <row r="143" spans="1:16" s="1" customFormat="1" ht="12" customHeight="1">
      <c r="A143" s="85"/>
      <c r="B143" s="39" t="s">
        <v>71</v>
      </c>
      <c r="C143" s="88"/>
      <c r="D143" s="17">
        <f>E143+F143</f>
        <v>278033</v>
      </c>
      <c r="E143" s="17">
        <v>41705</v>
      </c>
      <c r="F143" s="17">
        <v>236328</v>
      </c>
      <c r="G143" s="17"/>
      <c r="H143" s="17"/>
      <c r="I143" s="21"/>
      <c r="J143" s="21"/>
      <c r="K143" s="21"/>
      <c r="L143" s="17"/>
      <c r="M143" s="21"/>
      <c r="N143" s="21"/>
      <c r="O143" s="21"/>
      <c r="P143" s="52"/>
    </row>
    <row r="144" spans="1:16" s="1" customFormat="1" ht="12" customHeight="1">
      <c r="A144" s="76" t="s">
        <v>107</v>
      </c>
      <c r="B144" s="79" t="s">
        <v>9</v>
      </c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80"/>
    </row>
    <row r="145" spans="1:16" s="1" customFormat="1" ht="12" customHeight="1">
      <c r="A145" s="76"/>
      <c r="B145" s="74" t="s">
        <v>8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5"/>
    </row>
    <row r="146" spans="1:16" s="1" customFormat="1" ht="12" customHeight="1">
      <c r="A146" s="76"/>
      <c r="B146" s="74" t="s">
        <v>7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5"/>
    </row>
    <row r="147" spans="1:16" s="1" customFormat="1" ht="12" customHeight="1">
      <c r="A147" s="76"/>
      <c r="B147" s="81" t="s">
        <v>6</v>
      </c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2"/>
    </row>
    <row r="148" spans="1:16" s="1" customFormat="1" ht="12" customHeight="1">
      <c r="A148" s="76"/>
      <c r="B148" s="74" t="s">
        <v>5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5"/>
    </row>
    <row r="149" spans="1:16" s="1" customFormat="1" ht="13.5" customHeight="1">
      <c r="A149" s="76"/>
      <c r="B149" s="40" t="s">
        <v>30</v>
      </c>
      <c r="C149" s="53" t="s">
        <v>10</v>
      </c>
      <c r="D149" s="36">
        <f>D150+D151</f>
        <v>268629</v>
      </c>
      <c r="E149" s="36">
        <f aca="true" t="shared" si="19" ref="E149:P149">E150+E151</f>
        <v>40294</v>
      </c>
      <c r="F149" s="36">
        <f t="shared" si="19"/>
        <v>228335</v>
      </c>
      <c r="G149" s="36">
        <f t="shared" si="19"/>
        <v>77406</v>
      </c>
      <c r="H149" s="36">
        <f t="shared" si="19"/>
        <v>11611</v>
      </c>
      <c r="I149" s="36">
        <f t="shared" si="19"/>
        <v>0</v>
      </c>
      <c r="J149" s="36">
        <f t="shared" si="19"/>
        <v>0</v>
      </c>
      <c r="K149" s="36">
        <f t="shared" si="19"/>
        <v>11611</v>
      </c>
      <c r="L149" s="36">
        <f t="shared" si="19"/>
        <v>65795</v>
      </c>
      <c r="M149" s="36">
        <f t="shared" si="19"/>
        <v>0</v>
      </c>
      <c r="N149" s="36">
        <f t="shared" si="19"/>
        <v>0</v>
      </c>
      <c r="O149" s="36">
        <f t="shared" si="19"/>
        <v>0</v>
      </c>
      <c r="P149" s="37">
        <f t="shared" si="19"/>
        <v>65795</v>
      </c>
    </row>
    <row r="150" spans="1:16" s="1" customFormat="1" ht="12" customHeight="1">
      <c r="A150" s="76"/>
      <c r="B150" s="5" t="s">
        <v>96</v>
      </c>
      <c r="C150" s="83"/>
      <c r="D150" s="20">
        <f>E150+F150</f>
        <v>191223</v>
      </c>
      <c r="E150" s="20">
        <v>28683</v>
      </c>
      <c r="F150" s="20">
        <v>162540</v>
      </c>
      <c r="G150" s="20"/>
      <c r="H150" s="20"/>
      <c r="I150" s="21"/>
      <c r="J150" s="21"/>
      <c r="K150" s="21"/>
      <c r="L150" s="20"/>
      <c r="M150" s="21"/>
      <c r="N150" s="21"/>
      <c r="O150" s="21"/>
      <c r="P150" s="52"/>
    </row>
    <row r="151" spans="1:16" s="1" customFormat="1" ht="12" customHeight="1" thickBot="1">
      <c r="A151" s="76"/>
      <c r="B151" s="58" t="s">
        <v>70</v>
      </c>
      <c r="C151" s="84"/>
      <c r="D151" s="19">
        <f>E151+F151</f>
        <v>77406</v>
      </c>
      <c r="E151" s="19">
        <f>H151</f>
        <v>11611</v>
      </c>
      <c r="F151" s="19">
        <f>L151</f>
        <v>65795</v>
      </c>
      <c r="G151" s="19">
        <f>H151+L151</f>
        <v>77406</v>
      </c>
      <c r="H151" s="19">
        <f>K151</f>
        <v>11611</v>
      </c>
      <c r="I151" s="19"/>
      <c r="J151" s="19"/>
      <c r="K151" s="19">
        <v>11611</v>
      </c>
      <c r="L151" s="19">
        <f>P151</f>
        <v>65795</v>
      </c>
      <c r="M151" s="19">
        <v>0</v>
      </c>
      <c r="N151" s="19">
        <v>0</v>
      </c>
      <c r="O151" s="19">
        <v>0</v>
      </c>
      <c r="P151" s="27">
        <v>65795</v>
      </c>
    </row>
    <row r="152" spans="1:16" ht="18" customHeight="1" thickBot="1">
      <c r="A152" s="77" t="s">
        <v>4</v>
      </c>
      <c r="B152" s="78"/>
      <c r="C152" s="78"/>
      <c r="D152" s="67">
        <f aca="true" t="shared" si="20" ref="D152:P152">D11+D33</f>
        <v>24008571</v>
      </c>
      <c r="E152" s="67">
        <f t="shared" si="20"/>
        <v>3782561</v>
      </c>
      <c r="F152" s="67">
        <f t="shared" si="20"/>
        <v>20226010</v>
      </c>
      <c r="G152" s="67">
        <f t="shared" si="20"/>
        <v>9910792</v>
      </c>
      <c r="H152" s="67">
        <f t="shared" si="20"/>
        <v>1337165</v>
      </c>
      <c r="I152" s="67">
        <f t="shared" si="20"/>
        <v>0</v>
      </c>
      <c r="J152" s="67">
        <f t="shared" si="20"/>
        <v>0</v>
      </c>
      <c r="K152" s="67">
        <f t="shared" si="20"/>
        <v>1337165</v>
      </c>
      <c r="L152" s="67">
        <f t="shared" si="20"/>
        <v>8573627</v>
      </c>
      <c r="M152" s="67">
        <f t="shared" si="20"/>
        <v>0</v>
      </c>
      <c r="N152" s="67">
        <f t="shared" si="20"/>
        <v>0</v>
      </c>
      <c r="O152" s="67">
        <f t="shared" si="20"/>
        <v>0</v>
      </c>
      <c r="P152" s="68">
        <f t="shared" si="20"/>
        <v>8573627</v>
      </c>
    </row>
    <row r="153" spans="1:16" ht="12.75" customHeight="1">
      <c r="A153" s="47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ht="12.75">
      <c r="A154" s="47"/>
    </row>
    <row r="155" spans="1:16" ht="12.75">
      <c r="A155" s="47"/>
      <c r="N155" s="114"/>
      <c r="O155" s="114"/>
      <c r="P155" s="114"/>
    </row>
    <row r="156" ht="12.75">
      <c r="A156" s="47"/>
    </row>
    <row r="157" spans="1:16" ht="12.75">
      <c r="A157" s="47"/>
      <c r="N157" s="114"/>
      <c r="O157" s="114"/>
      <c r="P157" s="114"/>
    </row>
    <row r="158" ht="12.75">
      <c r="A158" s="47"/>
    </row>
    <row r="159" ht="12.75">
      <c r="A159" s="47"/>
    </row>
    <row r="160" ht="12.75">
      <c r="A160" s="47"/>
    </row>
    <row r="161" ht="12.75">
      <c r="A161" s="47"/>
    </row>
    <row r="162" ht="12.75">
      <c r="A162" s="47"/>
    </row>
    <row r="163" ht="12.75">
      <c r="A163" s="47"/>
    </row>
    <row r="164" ht="12.75">
      <c r="A164" s="47"/>
    </row>
    <row r="165" ht="12.75">
      <c r="A165" s="47"/>
    </row>
    <row r="166" ht="12.75">
      <c r="A166" s="47"/>
    </row>
    <row r="167" ht="12.75">
      <c r="A167" s="47"/>
    </row>
    <row r="168" ht="12.75">
      <c r="A168" s="47"/>
    </row>
    <row r="169" ht="12.75">
      <c r="A169" s="47"/>
    </row>
    <row r="170" ht="12.75">
      <c r="A170" s="47"/>
    </row>
    <row r="171" ht="12.75">
      <c r="A171" s="47"/>
    </row>
    <row r="172" ht="12.75">
      <c r="A172" s="47"/>
    </row>
    <row r="173" ht="12.75">
      <c r="A173" s="47"/>
    </row>
    <row r="174" ht="12.75">
      <c r="A174" s="47"/>
    </row>
    <row r="175" ht="12.75">
      <c r="A175" s="47"/>
    </row>
    <row r="176" ht="12.75">
      <c r="A176" s="47"/>
    </row>
    <row r="177" ht="12.75">
      <c r="A177" s="47"/>
    </row>
    <row r="178" ht="12.75">
      <c r="A178" s="47"/>
    </row>
    <row r="179" ht="12.75">
      <c r="A179" s="47"/>
    </row>
    <row r="180" ht="12.75">
      <c r="A180" s="47"/>
    </row>
    <row r="181" ht="12.75">
      <c r="A181" s="47"/>
    </row>
    <row r="182" ht="12.75">
      <c r="A182" s="47"/>
    </row>
    <row r="183" ht="12.75">
      <c r="A183" s="47"/>
    </row>
    <row r="184" ht="12.75">
      <c r="A184" s="47"/>
    </row>
    <row r="185" ht="12.75">
      <c r="A185" s="47"/>
    </row>
    <row r="186" ht="12.75">
      <c r="A186" s="47"/>
    </row>
    <row r="187" ht="12.75">
      <c r="A187" s="47"/>
    </row>
    <row r="188" ht="12.75">
      <c r="A188" s="47"/>
    </row>
    <row r="189" ht="12.75">
      <c r="A189" s="47"/>
    </row>
    <row r="190" ht="12.75">
      <c r="A190" s="47"/>
    </row>
    <row r="191" ht="12.75">
      <c r="A191" s="47"/>
    </row>
    <row r="192" ht="12.75">
      <c r="A192" s="47"/>
    </row>
    <row r="193" ht="12.75">
      <c r="A193" s="47"/>
    </row>
    <row r="194" ht="12.75">
      <c r="A194" s="47"/>
    </row>
    <row r="195" ht="12.75">
      <c r="A195" s="47"/>
    </row>
    <row r="196" ht="12.75">
      <c r="A196" s="47"/>
    </row>
    <row r="197" ht="12.75">
      <c r="A197" s="47"/>
    </row>
    <row r="198" ht="12.75">
      <c r="A198" s="47"/>
    </row>
    <row r="199" ht="12.75">
      <c r="A199" s="47"/>
    </row>
    <row r="200" ht="12.75">
      <c r="A200" s="47"/>
    </row>
    <row r="201" ht="12.75">
      <c r="A201" s="47"/>
    </row>
    <row r="202" ht="12.75">
      <c r="A202" s="47"/>
    </row>
    <row r="203" ht="12.75">
      <c r="A203" s="47"/>
    </row>
    <row r="204" ht="12.75">
      <c r="A204" s="47"/>
    </row>
    <row r="205" ht="12.75">
      <c r="A205" s="47"/>
    </row>
    <row r="206" ht="12.75">
      <c r="A206" s="47"/>
    </row>
    <row r="207" ht="12.75">
      <c r="A207" s="47"/>
    </row>
    <row r="208" ht="12.75">
      <c r="A208" s="47"/>
    </row>
    <row r="209" ht="12.75">
      <c r="A209" s="47"/>
    </row>
    <row r="210" ht="12.75">
      <c r="A210" s="47"/>
    </row>
    <row r="211" ht="12.75">
      <c r="A211" s="47"/>
    </row>
    <row r="212" ht="12.75">
      <c r="A212" s="47"/>
    </row>
    <row r="213" ht="12.75">
      <c r="A213" s="47"/>
    </row>
    <row r="214" ht="12.75">
      <c r="A214" s="47"/>
    </row>
    <row r="215" ht="12.75">
      <c r="A215" s="47"/>
    </row>
    <row r="216" ht="12.75">
      <c r="A216" s="47"/>
    </row>
    <row r="217" ht="12.75">
      <c r="A217" s="47"/>
    </row>
    <row r="218" ht="12.75">
      <c r="A218" s="47"/>
    </row>
    <row r="219" ht="12.75">
      <c r="A219" s="47"/>
    </row>
    <row r="220" ht="12.75">
      <c r="A220" s="47"/>
    </row>
    <row r="221" ht="12.75">
      <c r="A221" s="47"/>
    </row>
    <row r="222" ht="12.75">
      <c r="A222" s="47"/>
    </row>
    <row r="223" ht="12.75">
      <c r="A223" s="47"/>
    </row>
    <row r="224" ht="12.75">
      <c r="A224" s="47"/>
    </row>
    <row r="225" ht="12.75">
      <c r="A225" s="47"/>
    </row>
    <row r="226" ht="12.75">
      <c r="A226" s="47"/>
    </row>
    <row r="227" ht="12.75">
      <c r="A227" s="47"/>
    </row>
    <row r="228" ht="12.75">
      <c r="A228" s="47"/>
    </row>
    <row r="229" ht="12.75">
      <c r="A229" s="47"/>
    </row>
    <row r="230" ht="12.75">
      <c r="A230" s="47"/>
    </row>
    <row r="231" ht="12.75">
      <c r="A231" s="47"/>
    </row>
    <row r="232" ht="12.75">
      <c r="A232" s="47"/>
    </row>
    <row r="233" ht="12.75">
      <c r="A233" s="47"/>
    </row>
    <row r="234" ht="12.75">
      <c r="A234" s="47"/>
    </row>
    <row r="235" ht="12.75">
      <c r="A235" s="47"/>
    </row>
    <row r="236" ht="12.75">
      <c r="A236" s="47"/>
    </row>
    <row r="237" ht="12.75">
      <c r="A237" s="47"/>
    </row>
    <row r="238" ht="12.75">
      <c r="A238" s="47"/>
    </row>
    <row r="239" ht="12.75">
      <c r="A239" s="47"/>
    </row>
    <row r="240" ht="12.75">
      <c r="A240" s="47"/>
    </row>
    <row r="241" ht="12.75">
      <c r="A241" s="47"/>
    </row>
    <row r="242" ht="12.75">
      <c r="A242" s="47"/>
    </row>
    <row r="243" ht="12.75">
      <c r="A243" s="47"/>
    </row>
    <row r="244" ht="12.75">
      <c r="A244" s="47"/>
    </row>
    <row r="245" ht="12.75">
      <c r="A245" s="47"/>
    </row>
    <row r="246" ht="12.75">
      <c r="A246" s="47"/>
    </row>
    <row r="247" ht="12.75">
      <c r="A247" s="47"/>
    </row>
    <row r="248" ht="12.75">
      <c r="A248" s="47"/>
    </row>
    <row r="249" ht="12.75">
      <c r="A249" s="47"/>
    </row>
    <row r="250" ht="12.75">
      <c r="A250" s="47"/>
    </row>
    <row r="251" ht="12.75">
      <c r="A251" s="47"/>
    </row>
    <row r="252" ht="12.75">
      <c r="A252" s="47"/>
    </row>
    <row r="253" ht="12.75">
      <c r="A253" s="47"/>
    </row>
    <row r="254" ht="12.75">
      <c r="A254" s="47"/>
    </row>
    <row r="255" ht="12.75">
      <c r="A255" s="47"/>
    </row>
    <row r="256" ht="12.75">
      <c r="A256" s="47"/>
    </row>
    <row r="257" ht="12.75">
      <c r="A257" s="47"/>
    </row>
    <row r="258" ht="12.75">
      <c r="A258" s="47"/>
    </row>
    <row r="259" ht="12.75">
      <c r="A259" s="47"/>
    </row>
    <row r="260" ht="12.75">
      <c r="A260" s="47"/>
    </row>
    <row r="261" ht="12.75">
      <c r="A261" s="47"/>
    </row>
    <row r="262" ht="12.75">
      <c r="A262" s="47"/>
    </row>
    <row r="263" ht="12.75">
      <c r="A263" s="47"/>
    </row>
    <row r="264" ht="12.75">
      <c r="A264" s="47"/>
    </row>
    <row r="265" ht="12.75">
      <c r="A265" s="47"/>
    </row>
    <row r="266" ht="12.75">
      <c r="A266" s="47"/>
    </row>
    <row r="267" ht="12.75">
      <c r="A267" s="47"/>
    </row>
    <row r="268" ht="12.75">
      <c r="A268" s="47"/>
    </row>
    <row r="269" ht="12.75">
      <c r="A269" s="47"/>
    </row>
    <row r="270" ht="12.75">
      <c r="A270" s="47"/>
    </row>
    <row r="271" ht="12.75">
      <c r="A271" s="47"/>
    </row>
    <row r="272" ht="12.75">
      <c r="A272" s="47"/>
    </row>
    <row r="273" ht="12.75">
      <c r="A273" s="47"/>
    </row>
    <row r="274" ht="12.75">
      <c r="A274" s="47"/>
    </row>
    <row r="275" ht="12.75">
      <c r="A275" s="47"/>
    </row>
    <row r="276" ht="12.75">
      <c r="A276" s="47"/>
    </row>
    <row r="277" ht="12.75">
      <c r="A277" s="47"/>
    </row>
    <row r="278" ht="12.75">
      <c r="A278" s="47"/>
    </row>
    <row r="279" ht="12.75">
      <c r="A279" s="47"/>
    </row>
    <row r="280" ht="12.75">
      <c r="A280" s="47"/>
    </row>
    <row r="281" ht="12.75">
      <c r="A281" s="47"/>
    </row>
    <row r="282" ht="12.75">
      <c r="A282" s="47"/>
    </row>
    <row r="283" ht="12.75">
      <c r="A283" s="47"/>
    </row>
    <row r="284" ht="12.75">
      <c r="A284" s="47"/>
    </row>
    <row r="285" ht="12.75">
      <c r="A285" s="47"/>
    </row>
    <row r="286" ht="12.75">
      <c r="A286" s="47"/>
    </row>
    <row r="287" ht="12.75">
      <c r="A287" s="47"/>
    </row>
    <row r="288" ht="12.75">
      <c r="A288" s="47"/>
    </row>
    <row r="289" ht="12.75">
      <c r="A289" s="47"/>
    </row>
    <row r="290" ht="12.75">
      <c r="A290" s="47"/>
    </row>
    <row r="291" ht="12.75">
      <c r="A291" s="47"/>
    </row>
    <row r="292" ht="12.75">
      <c r="A292" s="47"/>
    </row>
    <row r="293" ht="12.75">
      <c r="A293" s="47"/>
    </row>
    <row r="294" ht="12.75">
      <c r="A294" s="47"/>
    </row>
    <row r="295" ht="12.75">
      <c r="A295" s="47"/>
    </row>
    <row r="296" ht="12.75">
      <c r="A296" s="47"/>
    </row>
    <row r="297" ht="12.75">
      <c r="A297" s="47"/>
    </row>
    <row r="298" ht="12.75">
      <c r="A298" s="47"/>
    </row>
    <row r="299" ht="12.75">
      <c r="A299" s="47"/>
    </row>
    <row r="300" ht="12.75">
      <c r="A300" s="47"/>
    </row>
    <row r="301" ht="12.75">
      <c r="A301" s="47"/>
    </row>
    <row r="302" ht="12.75">
      <c r="A302" s="47"/>
    </row>
    <row r="303" ht="12.75">
      <c r="A303" s="47"/>
    </row>
    <row r="304" ht="12.75">
      <c r="A304" s="47"/>
    </row>
    <row r="305" ht="12.75">
      <c r="A305" s="47"/>
    </row>
    <row r="306" ht="12.75">
      <c r="A306" s="47"/>
    </row>
    <row r="307" ht="12.75">
      <c r="A307" s="47"/>
    </row>
    <row r="308" ht="12.75">
      <c r="A308" s="47"/>
    </row>
    <row r="309" ht="12.75">
      <c r="A309" s="47"/>
    </row>
    <row r="310" ht="12.75">
      <c r="A310" s="47"/>
    </row>
    <row r="311" ht="12.75">
      <c r="A311" s="47"/>
    </row>
    <row r="312" ht="12.75">
      <c r="A312" s="47"/>
    </row>
    <row r="313" ht="12.75">
      <c r="A313" s="47"/>
    </row>
    <row r="314" ht="12.75">
      <c r="A314" s="47"/>
    </row>
    <row r="315" ht="12.75">
      <c r="A315" s="47"/>
    </row>
    <row r="316" ht="12.75">
      <c r="A316" s="47"/>
    </row>
    <row r="317" ht="12.75">
      <c r="A317" s="47"/>
    </row>
    <row r="318" ht="12.75">
      <c r="A318" s="47"/>
    </row>
    <row r="319" ht="12.75">
      <c r="A319" s="47"/>
    </row>
    <row r="320" ht="12.75">
      <c r="A320" s="47"/>
    </row>
    <row r="321" ht="12.75">
      <c r="A321" s="47"/>
    </row>
    <row r="322" ht="12.75">
      <c r="A322" s="47"/>
    </row>
    <row r="323" ht="12.75">
      <c r="A323" s="47"/>
    </row>
    <row r="324" ht="12.75">
      <c r="A324" s="47"/>
    </row>
    <row r="325" ht="12.75">
      <c r="A325" s="47"/>
    </row>
    <row r="326" ht="12.75">
      <c r="A326" s="47"/>
    </row>
    <row r="327" ht="12.75">
      <c r="A327" s="47"/>
    </row>
    <row r="328" ht="12.75">
      <c r="A328" s="47"/>
    </row>
    <row r="329" ht="12.75">
      <c r="A329" s="47"/>
    </row>
    <row r="330" ht="12.75">
      <c r="A330" s="47"/>
    </row>
    <row r="331" ht="12.75">
      <c r="A331" s="47"/>
    </row>
    <row r="332" ht="12.75">
      <c r="A332" s="47"/>
    </row>
    <row r="333" ht="12.75">
      <c r="A333" s="47"/>
    </row>
    <row r="334" ht="12.75">
      <c r="A334" s="47"/>
    </row>
    <row r="335" ht="12.75">
      <c r="A335" s="47"/>
    </row>
    <row r="336" ht="12.75">
      <c r="A336" s="47"/>
    </row>
    <row r="337" ht="12.75">
      <c r="A337" s="47"/>
    </row>
    <row r="338" ht="12.75">
      <c r="A338" s="47"/>
    </row>
    <row r="339" ht="12.75">
      <c r="A339" s="47"/>
    </row>
    <row r="340" ht="12.75">
      <c r="A340" s="47"/>
    </row>
    <row r="341" ht="12.75">
      <c r="A341" s="47"/>
    </row>
    <row r="342" ht="12.75">
      <c r="A342" s="47"/>
    </row>
    <row r="343" ht="12.75">
      <c r="A343" s="47"/>
    </row>
    <row r="344" ht="12.75">
      <c r="A344" s="47"/>
    </row>
    <row r="345" ht="12.75">
      <c r="A345" s="47"/>
    </row>
    <row r="346" ht="12.75">
      <c r="A346" s="47"/>
    </row>
    <row r="347" ht="12.75">
      <c r="A347" s="47"/>
    </row>
    <row r="348" ht="12.75">
      <c r="A348" s="47"/>
    </row>
    <row r="349" ht="12.75">
      <c r="A349" s="47"/>
    </row>
    <row r="350" ht="12.75">
      <c r="A350" s="47"/>
    </row>
    <row r="351" ht="12.75">
      <c r="A351" s="47"/>
    </row>
    <row r="352" ht="12.75">
      <c r="A352" s="47"/>
    </row>
    <row r="353" ht="12.75">
      <c r="A353" s="47"/>
    </row>
    <row r="354" ht="12.75">
      <c r="A354" s="47"/>
    </row>
    <row r="355" ht="12.75">
      <c r="A355" s="47"/>
    </row>
    <row r="356" ht="12.75">
      <c r="A356" s="47"/>
    </row>
    <row r="357" ht="12.75">
      <c r="A357" s="47"/>
    </row>
    <row r="358" ht="12.75">
      <c r="A358" s="47"/>
    </row>
    <row r="359" ht="12.75">
      <c r="A359" s="47"/>
    </row>
    <row r="360" ht="12.75">
      <c r="A360" s="47"/>
    </row>
    <row r="361" ht="12.75">
      <c r="A361" s="47"/>
    </row>
    <row r="362" ht="12.75">
      <c r="A362" s="47"/>
    </row>
    <row r="363" ht="12.75">
      <c r="A363" s="47"/>
    </row>
    <row r="364" ht="12.75">
      <c r="A364" s="47"/>
    </row>
    <row r="365" ht="12.75">
      <c r="A365" s="47"/>
    </row>
    <row r="366" ht="12.75">
      <c r="A366" s="47"/>
    </row>
    <row r="367" ht="12.75">
      <c r="A367" s="47"/>
    </row>
    <row r="368" ht="12.75">
      <c r="A368" s="47"/>
    </row>
    <row r="369" ht="12.75">
      <c r="A369" s="47"/>
    </row>
    <row r="370" ht="12.75">
      <c r="A370" s="47"/>
    </row>
    <row r="371" ht="12.75">
      <c r="A371" s="47"/>
    </row>
    <row r="372" ht="12.75">
      <c r="A372" s="47"/>
    </row>
    <row r="373" ht="12.75">
      <c r="A373" s="47"/>
    </row>
    <row r="374" ht="12.75">
      <c r="A374" s="47"/>
    </row>
    <row r="375" ht="12.75">
      <c r="A375" s="47"/>
    </row>
    <row r="376" ht="12.75">
      <c r="A376" s="47"/>
    </row>
    <row r="377" ht="12.75">
      <c r="A377" s="47"/>
    </row>
    <row r="378" ht="12.75">
      <c r="A378" s="47"/>
    </row>
    <row r="379" ht="12.75">
      <c r="A379" s="47"/>
    </row>
    <row r="380" ht="12.75">
      <c r="A380" s="47"/>
    </row>
    <row r="381" ht="12.75">
      <c r="A381" s="47"/>
    </row>
    <row r="382" ht="12.75">
      <c r="A382" s="47"/>
    </row>
    <row r="383" ht="12.75">
      <c r="A383" s="47"/>
    </row>
    <row r="384" ht="12.75">
      <c r="A384" s="47"/>
    </row>
    <row r="385" ht="12.75">
      <c r="A385" s="47"/>
    </row>
    <row r="386" ht="12.75">
      <c r="A386" s="47"/>
    </row>
    <row r="387" ht="12.75">
      <c r="A387" s="47"/>
    </row>
    <row r="388" ht="12.75">
      <c r="A388" s="47"/>
    </row>
    <row r="389" ht="12.75">
      <c r="A389" s="47"/>
    </row>
    <row r="390" ht="12.75">
      <c r="A390" s="47"/>
    </row>
    <row r="391" ht="12.75">
      <c r="A391" s="47"/>
    </row>
    <row r="392" ht="12.75">
      <c r="A392" s="47"/>
    </row>
    <row r="393" ht="12.75">
      <c r="A393" s="47"/>
    </row>
    <row r="394" ht="12.75">
      <c r="A394" s="47"/>
    </row>
    <row r="395" ht="12.75">
      <c r="A395" s="47"/>
    </row>
    <row r="396" ht="12.75">
      <c r="A396" s="47"/>
    </row>
    <row r="397" ht="12.75">
      <c r="A397" s="47"/>
    </row>
    <row r="398" ht="12.75">
      <c r="A398" s="47"/>
    </row>
    <row r="399" ht="12.75">
      <c r="A399" s="47"/>
    </row>
    <row r="400" ht="12.75">
      <c r="A400" s="47"/>
    </row>
    <row r="401" ht="12.75">
      <c r="A401" s="47"/>
    </row>
    <row r="402" ht="12.75">
      <c r="A402" s="47"/>
    </row>
    <row r="403" ht="12.75">
      <c r="A403" s="47"/>
    </row>
    <row r="404" ht="12.75">
      <c r="A404" s="47"/>
    </row>
    <row r="405" ht="12.75">
      <c r="A405" s="47"/>
    </row>
    <row r="406" ht="12.75">
      <c r="A406" s="47"/>
    </row>
    <row r="407" ht="12.75">
      <c r="A407" s="47"/>
    </row>
    <row r="408" ht="12.75">
      <c r="A408" s="47"/>
    </row>
    <row r="409" ht="12.75">
      <c r="A409" s="47"/>
    </row>
    <row r="410" ht="12.75">
      <c r="A410" s="47"/>
    </row>
    <row r="411" ht="12.75">
      <c r="A411" s="47"/>
    </row>
    <row r="412" ht="12.75">
      <c r="A412" s="47"/>
    </row>
    <row r="413" ht="12.75">
      <c r="A413" s="47"/>
    </row>
    <row r="414" ht="12.75">
      <c r="A414" s="47"/>
    </row>
    <row r="415" ht="12.75">
      <c r="A415" s="47"/>
    </row>
    <row r="416" ht="12.75">
      <c r="A416" s="47"/>
    </row>
    <row r="417" ht="12.75">
      <c r="A417" s="47"/>
    </row>
    <row r="418" ht="12.75">
      <c r="A418" s="47"/>
    </row>
    <row r="419" ht="12.75">
      <c r="A419" s="47"/>
    </row>
    <row r="420" ht="12.75">
      <c r="A420" s="47"/>
    </row>
    <row r="421" ht="12.75">
      <c r="A421" s="47"/>
    </row>
    <row r="422" ht="12.75">
      <c r="A422" s="47"/>
    </row>
    <row r="423" ht="12.75">
      <c r="A423" s="47"/>
    </row>
    <row r="424" ht="12.75">
      <c r="A424" s="47"/>
    </row>
    <row r="425" ht="12.75">
      <c r="A425" s="47"/>
    </row>
    <row r="426" ht="12.75">
      <c r="A426" s="47"/>
    </row>
    <row r="427" ht="12.75">
      <c r="A427" s="47"/>
    </row>
    <row r="428" ht="12.75">
      <c r="A428" s="47"/>
    </row>
    <row r="429" ht="12.75">
      <c r="A429" s="47"/>
    </row>
    <row r="430" ht="12.75">
      <c r="A430" s="47"/>
    </row>
    <row r="431" ht="12.75">
      <c r="A431" s="47"/>
    </row>
    <row r="432" ht="12.75">
      <c r="A432" s="47"/>
    </row>
    <row r="433" ht="12.75">
      <c r="A433" s="47"/>
    </row>
    <row r="434" ht="12.75">
      <c r="A434" s="47"/>
    </row>
    <row r="435" ht="12.75">
      <c r="A435" s="47"/>
    </row>
    <row r="436" ht="12.75">
      <c r="A436" s="47"/>
    </row>
    <row r="437" ht="12.75">
      <c r="A437" s="47"/>
    </row>
    <row r="438" ht="12.75">
      <c r="A438" s="47"/>
    </row>
    <row r="439" ht="12.75">
      <c r="A439" s="47"/>
    </row>
    <row r="440" ht="12.75">
      <c r="A440" s="47"/>
    </row>
    <row r="441" ht="12.75">
      <c r="A441" s="47"/>
    </row>
    <row r="442" ht="12.75">
      <c r="A442" s="47"/>
    </row>
    <row r="443" ht="12.75">
      <c r="A443" s="47"/>
    </row>
    <row r="444" ht="12.75">
      <c r="A444" s="47"/>
    </row>
    <row r="445" ht="12.75">
      <c r="A445" s="47"/>
    </row>
    <row r="446" ht="12.75">
      <c r="A446" s="47"/>
    </row>
    <row r="447" ht="12.75">
      <c r="A447" s="47"/>
    </row>
    <row r="448" ht="12.75">
      <c r="A448" s="47"/>
    </row>
    <row r="449" ht="12.75">
      <c r="A449" s="47"/>
    </row>
    <row r="450" ht="12.75">
      <c r="A450" s="47"/>
    </row>
    <row r="451" ht="12.75">
      <c r="A451" s="47"/>
    </row>
    <row r="452" ht="12.75">
      <c r="A452" s="47"/>
    </row>
    <row r="453" ht="12.75">
      <c r="A453" s="47"/>
    </row>
    <row r="454" ht="12.75">
      <c r="A454" s="47"/>
    </row>
    <row r="455" ht="12.75">
      <c r="A455" s="47"/>
    </row>
    <row r="456" ht="12.75">
      <c r="A456" s="47"/>
    </row>
    <row r="457" ht="12.75">
      <c r="A457" s="47"/>
    </row>
    <row r="458" ht="12.75">
      <c r="A458" s="47"/>
    </row>
    <row r="459" ht="12.75">
      <c r="A459" s="47"/>
    </row>
    <row r="460" ht="12.75">
      <c r="A460" s="47"/>
    </row>
    <row r="461" ht="12.75">
      <c r="A461" s="47"/>
    </row>
    <row r="462" ht="12.75">
      <c r="A462" s="47"/>
    </row>
    <row r="463" ht="12.75">
      <c r="A463" s="47"/>
    </row>
    <row r="464" ht="12.75">
      <c r="A464" s="47"/>
    </row>
    <row r="465" ht="12.75">
      <c r="A465" s="47"/>
    </row>
    <row r="466" ht="12.75">
      <c r="A466" s="47"/>
    </row>
    <row r="467" ht="12.75">
      <c r="A467" s="47"/>
    </row>
    <row r="468" ht="12.75">
      <c r="A468" s="47"/>
    </row>
    <row r="469" ht="12.75">
      <c r="A469" s="47"/>
    </row>
    <row r="470" ht="12.75">
      <c r="A470" s="47"/>
    </row>
    <row r="471" ht="12.75">
      <c r="A471" s="47"/>
    </row>
    <row r="472" ht="12.75">
      <c r="A472" s="47"/>
    </row>
    <row r="473" ht="12.75">
      <c r="A473" s="47"/>
    </row>
    <row r="474" ht="12.75">
      <c r="A474" s="47"/>
    </row>
    <row r="475" ht="12.75">
      <c r="A475" s="47"/>
    </row>
    <row r="476" ht="12.75">
      <c r="A476" s="47"/>
    </row>
    <row r="477" ht="12.75">
      <c r="A477" s="47"/>
    </row>
    <row r="478" ht="12.75">
      <c r="A478" s="47"/>
    </row>
    <row r="479" ht="12.75">
      <c r="A479" s="47"/>
    </row>
    <row r="480" ht="12.75">
      <c r="A480" s="47"/>
    </row>
    <row r="481" ht="12.75">
      <c r="A481" s="47"/>
    </row>
    <row r="482" ht="12.75">
      <c r="A482" s="47"/>
    </row>
    <row r="483" ht="12.75">
      <c r="A483" s="47"/>
    </row>
    <row r="484" ht="12.75">
      <c r="A484" s="47"/>
    </row>
    <row r="485" ht="12.75">
      <c r="A485" s="47"/>
    </row>
    <row r="486" ht="12.75">
      <c r="A486" s="47"/>
    </row>
    <row r="487" ht="12.75">
      <c r="A487" s="47"/>
    </row>
    <row r="488" ht="12.75">
      <c r="A488" s="47"/>
    </row>
    <row r="489" ht="12.75">
      <c r="A489" s="47"/>
    </row>
    <row r="490" ht="12.75">
      <c r="A490" s="47"/>
    </row>
    <row r="491" ht="12.75">
      <c r="A491" s="47"/>
    </row>
    <row r="492" ht="12.75">
      <c r="A492" s="47"/>
    </row>
    <row r="493" ht="12.75">
      <c r="A493" s="47"/>
    </row>
    <row r="494" ht="12.75">
      <c r="A494" s="47"/>
    </row>
    <row r="495" ht="12.75">
      <c r="A495" s="47"/>
    </row>
    <row r="496" ht="12.75">
      <c r="A496" s="47"/>
    </row>
    <row r="497" ht="12.75">
      <c r="A497" s="47"/>
    </row>
    <row r="498" ht="12.75">
      <c r="A498" s="47"/>
    </row>
    <row r="499" ht="12.75">
      <c r="A499" s="47"/>
    </row>
    <row r="500" ht="12.75">
      <c r="A500" s="47"/>
    </row>
    <row r="501" ht="12.75">
      <c r="A501" s="47"/>
    </row>
    <row r="502" ht="12.75">
      <c r="A502" s="47"/>
    </row>
    <row r="503" ht="12.75">
      <c r="A503" s="47"/>
    </row>
    <row r="504" ht="12.75">
      <c r="A504" s="47"/>
    </row>
    <row r="505" ht="12.75">
      <c r="A505" s="47"/>
    </row>
    <row r="506" ht="12.75">
      <c r="A506" s="47"/>
    </row>
    <row r="507" ht="12.75">
      <c r="A507" s="47"/>
    </row>
    <row r="508" ht="12.75">
      <c r="A508" s="47"/>
    </row>
    <row r="509" ht="12.75">
      <c r="A509" s="47"/>
    </row>
    <row r="510" ht="12.75">
      <c r="A510" s="47"/>
    </row>
    <row r="511" ht="12.75">
      <c r="A511" s="47"/>
    </row>
    <row r="512" ht="12.75">
      <c r="A512" s="47"/>
    </row>
    <row r="513" ht="12.75">
      <c r="A513" s="47"/>
    </row>
    <row r="514" ht="12.75">
      <c r="A514" s="47"/>
    </row>
    <row r="515" ht="12.75">
      <c r="A515" s="47"/>
    </row>
    <row r="516" ht="12.75">
      <c r="A516" s="47"/>
    </row>
    <row r="517" ht="12.75">
      <c r="A517" s="47"/>
    </row>
    <row r="518" ht="12.75">
      <c r="A518" s="47"/>
    </row>
    <row r="519" ht="12.75">
      <c r="A519" s="47"/>
    </row>
    <row r="520" ht="12.75">
      <c r="A520" s="47"/>
    </row>
    <row r="521" ht="12.75">
      <c r="A521" s="47"/>
    </row>
    <row r="522" ht="12.75">
      <c r="A522" s="47"/>
    </row>
    <row r="523" ht="12.75">
      <c r="A523" s="47"/>
    </row>
    <row r="524" ht="12.75">
      <c r="A524" s="47"/>
    </row>
    <row r="525" ht="12.75">
      <c r="A525" s="47"/>
    </row>
    <row r="526" ht="12.75">
      <c r="A526" s="47"/>
    </row>
    <row r="527" ht="12.75">
      <c r="A527" s="47"/>
    </row>
    <row r="528" ht="12.75">
      <c r="A528" s="47"/>
    </row>
    <row r="529" ht="12.75">
      <c r="A529" s="47"/>
    </row>
    <row r="530" ht="12.75">
      <c r="A530" s="47"/>
    </row>
    <row r="531" ht="12.75">
      <c r="A531" s="47"/>
    </row>
    <row r="532" ht="12.75">
      <c r="A532" s="47"/>
    </row>
    <row r="533" ht="12.75">
      <c r="A533" s="47"/>
    </row>
    <row r="534" ht="12.75">
      <c r="A534" s="47"/>
    </row>
    <row r="535" ht="12.75">
      <c r="A535" s="47"/>
    </row>
    <row r="536" ht="12.75">
      <c r="A536" s="47"/>
    </row>
    <row r="537" ht="12.75">
      <c r="A537" s="47"/>
    </row>
    <row r="538" ht="12.75">
      <c r="A538" s="47"/>
    </row>
    <row r="539" ht="12.75">
      <c r="A539" s="47"/>
    </row>
    <row r="540" ht="12.75">
      <c r="A540" s="47"/>
    </row>
    <row r="541" ht="12.75">
      <c r="A541" s="47"/>
    </row>
    <row r="542" ht="12.75">
      <c r="A542" s="47"/>
    </row>
    <row r="543" ht="12.75">
      <c r="A543" s="47"/>
    </row>
    <row r="544" ht="12.75">
      <c r="A544" s="47"/>
    </row>
    <row r="545" ht="12.75">
      <c r="A545" s="47"/>
    </row>
    <row r="546" ht="12.75">
      <c r="A546" s="47"/>
    </row>
    <row r="547" ht="12.75">
      <c r="A547" s="47"/>
    </row>
    <row r="548" ht="12.75">
      <c r="A548" s="47"/>
    </row>
    <row r="549" ht="12.75">
      <c r="A549" s="47"/>
    </row>
    <row r="550" ht="12.75">
      <c r="A550" s="47"/>
    </row>
    <row r="551" ht="12.75">
      <c r="A551" s="47"/>
    </row>
    <row r="552" ht="12.75">
      <c r="A552" s="47"/>
    </row>
    <row r="553" ht="12.75">
      <c r="A553" s="47"/>
    </row>
    <row r="554" ht="12.75">
      <c r="A554" s="47"/>
    </row>
    <row r="555" ht="12.75">
      <c r="A555" s="47"/>
    </row>
    <row r="556" ht="12.75">
      <c r="A556" s="47"/>
    </row>
    <row r="557" ht="12.75">
      <c r="A557" s="47"/>
    </row>
    <row r="558" ht="12.75">
      <c r="A558" s="47"/>
    </row>
    <row r="559" ht="12.75">
      <c r="A559" s="47"/>
    </row>
    <row r="560" ht="12.75">
      <c r="A560" s="47"/>
    </row>
    <row r="561" ht="12.75">
      <c r="A561" s="47"/>
    </row>
    <row r="562" ht="12.75">
      <c r="A562" s="47"/>
    </row>
    <row r="563" ht="12.75">
      <c r="A563" s="47"/>
    </row>
    <row r="564" ht="12.75">
      <c r="A564" s="47"/>
    </row>
    <row r="565" ht="12.75">
      <c r="A565" s="47"/>
    </row>
    <row r="566" ht="12.75">
      <c r="A566" s="47"/>
    </row>
    <row r="567" ht="12.75">
      <c r="A567" s="47"/>
    </row>
    <row r="568" ht="12.75">
      <c r="A568" s="47"/>
    </row>
    <row r="569" ht="12.75">
      <c r="A569" s="47"/>
    </row>
    <row r="570" ht="12.75">
      <c r="A570" s="47"/>
    </row>
    <row r="571" ht="12.75">
      <c r="A571" s="47"/>
    </row>
    <row r="572" ht="12.75">
      <c r="A572" s="47"/>
    </row>
    <row r="573" ht="12.75">
      <c r="A573" s="47"/>
    </row>
    <row r="574" ht="12.75">
      <c r="A574" s="47"/>
    </row>
    <row r="575" ht="12.75">
      <c r="A575" s="47"/>
    </row>
    <row r="576" ht="12.75">
      <c r="A576" s="47"/>
    </row>
    <row r="577" ht="12.75">
      <c r="A577" s="47"/>
    </row>
    <row r="578" ht="12.75">
      <c r="A578" s="47"/>
    </row>
    <row r="579" ht="12.75">
      <c r="A579" s="47"/>
    </row>
    <row r="580" ht="12.75">
      <c r="A580" s="47"/>
    </row>
    <row r="581" ht="12.75">
      <c r="A581" s="47"/>
    </row>
    <row r="582" ht="12.75">
      <c r="A582" s="47"/>
    </row>
    <row r="583" ht="12.75">
      <c r="A583" s="47"/>
    </row>
    <row r="584" ht="12.75">
      <c r="A584" s="47"/>
    </row>
    <row r="585" ht="12.75">
      <c r="A585" s="47"/>
    </row>
    <row r="586" ht="12.75">
      <c r="A586" s="47"/>
    </row>
    <row r="587" ht="12.75">
      <c r="A587" s="47"/>
    </row>
    <row r="588" ht="12.75">
      <c r="A588" s="47"/>
    </row>
    <row r="589" ht="12.75">
      <c r="A589" s="47"/>
    </row>
    <row r="590" ht="12.75">
      <c r="A590" s="47"/>
    </row>
    <row r="591" ht="12.75">
      <c r="A591" s="47"/>
    </row>
    <row r="592" ht="12.75">
      <c r="A592" s="47"/>
    </row>
    <row r="593" ht="12.75">
      <c r="A593" s="47"/>
    </row>
    <row r="594" ht="12.75">
      <c r="A594" s="47"/>
    </row>
    <row r="595" ht="12.75">
      <c r="A595" s="47"/>
    </row>
    <row r="596" ht="12.75">
      <c r="A596" s="47"/>
    </row>
    <row r="597" ht="12.75">
      <c r="A597" s="47"/>
    </row>
    <row r="598" ht="12.75">
      <c r="A598" s="47"/>
    </row>
    <row r="599" ht="12.75">
      <c r="A599" s="47"/>
    </row>
    <row r="600" ht="12.75">
      <c r="A600" s="47"/>
    </row>
    <row r="601" ht="12.75">
      <c r="A601" s="47"/>
    </row>
    <row r="602" ht="12.75">
      <c r="A602" s="47"/>
    </row>
    <row r="603" ht="12.75">
      <c r="A603" s="47"/>
    </row>
    <row r="604" ht="12.75">
      <c r="A604" s="47"/>
    </row>
    <row r="605" ht="12.75">
      <c r="A605" s="47"/>
    </row>
    <row r="606" ht="12.75">
      <c r="A606" s="47"/>
    </row>
    <row r="607" ht="12.75">
      <c r="A607" s="47"/>
    </row>
    <row r="608" ht="12.75">
      <c r="A608" s="47"/>
    </row>
    <row r="609" ht="12.75">
      <c r="A609" s="47"/>
    </row>
    <row r="610" ht="12.75">
      <c r="A610" s="47"/>
    </row>
    <row r="611" ht="12.75">
      <c r="A611" s="47"/>
    </row>
    <row r="612" ht="12.75">
      <c r="A612" s="47"/>
    </row>
    <row r="613" ht="12.75">
      <c r="A613" s="47"/>
    </row>
    <row r="614" ht="12.75">
      <c r="A614" s="47"/>
    </row>
    <row r="615" ht="12.75">
      <c r="A615" s="47"/>
    </row>
    <row r="616" ht="12.75">
      <c r="A616" s="47"/>
    </row>
    <row r="617" ht="12.75">
      <c r="A617" s="47"/>
    </row>
    <row r="618" ht="12.75">
      <c r="A618" s="47"/>
    </row>
    <row r="619" ht="12.75">
      <c r="A619" s="47"/>
    </row>
    <row r="620" ht="12.75">
      <c r="A620" s="47"/>
    </row>
    <row r="621" ht="12.75">
      <c r="A621" s="47"/>
    </row>
    <row r="622" ht="12.75">
      <c r="A622" s="47"/>
    </row>
    <row r="623" ht="12.75">
      <c r="A623" s="47"/>
    </row>
    <row r="624" ht="12.75">
      <c r="A624" s="47"/>
    </row>
    <row r="625" ht="12.75">
      <c r="A625" s="47"/>
    </row>
    <row r="626" ht="12.75">
      <c r="A626" s="47"/>
    </row>
    <row r="627" ht="12.75">
      <c r="A627" s="47"/>
    </row>
    <row r="628" ht="12.75">
      <c r="A628" s="47"/>
    </row>
    <row r="629" ht="12.75">
      <c r="A629" s="47"/>
    </row>
    <row r="630" ht="12.75">
      <c r="A630" s="47"/>
    </row>
    <row r="631" ht="12.75">
      <c r="A631" s="47"/>
    </row>
    <row r="632" ht="12.75">
      <c r="A632" s="47"/>
    </row>
    <row r="633" ht="12.75">
      <c r="A633" s="47"/>
    </row>
    <row r="634" ht="12.75">
      <c r="A634" s="47"/>
    </row>
    <row r="635" ht="12.75">
      <c r="A635" s="47"/>
    </row>
    <row r="636" ht="12.75">
      <c r="A636" s="47"/>
    </row>
    <row r="637" ht="12.75">
      <c r="A637" s="47"/>
    </row>
    <row r="638" ht="12.75">
      <c r="A638" s="47"/>
    </row>
    <row r="639" ht="12.75">
      <c r="A639" s="47"/>
    </row>
    <row r="640" ht="12.75">
      <c r="A640" s="47"/>
    </row>
    <row r="641" ht="12.75">
      <c r="A641" s="47"/>
    </row>
    <row r="642" ht="12.75">
      <c r="A642" s="47"/>
    </row>
    <row r="643" ht="12.75">
      <c r="A643" s="47"/>
    </row>
    <row r="644" ht="12.75">
      <c r="A644" s="47"/>
    </row>
    <row r="645" ht="12.75">
      <c r="A645" s="47"/>
    </row>
    <row r="646" ht="12.75">
      <c r="A646" s="47"/>
    </row>
    <row r="647" ht="12.75">
      <c r="A647" s="47"/>
    </row>
    <row r="648" ht="12.75">
      <c r="A648" s="47"/>
    </row>
    <row r="649" ht="12.75">
      <c r="A649" s="47"/>
    </row>
    <row r="650" ht="12.75">
      <c r="A650" s="47"/>
    </row>
    <row r="651" ht="12.75">
      <c r="A651" s="47"/>
    </row>
    <row r="652" ht="12.75">
      <c r="A652" s="47"/>
    </row>
    <row r="653" ht="12.75">
      <c r="A653" s="47"/>
    </row>
    <row r="654" ht="12.75">
      <c r="A654" s="47"/>
    </row>
    <row r="655" ht="12.75">
      <c r="A655" s="47"/>
    </row>
    <row r="656" ht="12.75">
      <c r="A656" s="47"/>
    </row>
    <row r="657" ht="12.75">
      <c r="A657" s="47"/>
    </row>
    <row r="658" ht="12.75">
      <c r="A658" s="47"/>
    </row>
    <row r="659" ht="12.75">
      <c r="A659" s="47"/>
    </row>
    <row r="660" ht="12.75">
      <c r="A660" s="47"/>
    </row>
    <row r="661" ht="12.75">
      <c r="A661" s="47"/>
    </row>
    <row r="662" ht="12.75">
      <c r="A662" s="47"/>
    </row>
    <row r="663" ht="12.75">
      <c r="A663" s="47"/>
    </row>
    <row r="664" ht="12.75">
      <c r="A664" s="47"/>
    </row>
    <row r="665" ht="12.75">
      <c r="A665" s="47"/>
    </row>
    <row r="666" ht="12.75">
      <c r="A666" s="47"/>
    </row>
    <row r="667" ht="12.75">
      <c r="A667" s="47"/>
    </row>
    <row r="668" ht="12.75">
      <c r="A668" s="47"/>
    </row>
    <row r="669" ht="12.75">
      <c r="A669" s="47"/>
    </row>
    <row r="670" ht="12.75">
      <c r="A670" s="47"/>
    </row>
    <row r="671" ht="12.75">
      <c r="A671" s="47"/>
    </row>
    <row r="672" ht="12.75">
      <c r="A672" s="47"/>
    </row>
    <row r="673" ht="12.75">
      <c r="A673" s="47"/>
    </row>
    <row r="674" ht="12.75">
      <c r="A674" s="47"/>
    </row>
    <row r="675" ht="12.75">
      <c r="A675" s="47"/>
    </row>
    <row r="676" ht="12.75">
      <c r="A676" s="47"/>
    </row>
    <row r="677" ht="12.75">
      <c r="A677" s="47"/>
    </row>
    <row r="678" ht="12.75">
      <c r="A678" s="47"/>
    </row>
    <row r="679" ht="12.75">
      <c r="A679" s="47"/>
    </row>
    <row r="680" ht="12.75">
      <c r="A680" s="47"/>
    </row>
    <row r="681" ht="12.75">
      <c r="A681" s="47"/>
    </row>
    <row r="682" ht="12.75">
      <c r="A682" s="47"/>
    </row>
    <row r="683" ht="12.75">
      <c r="A683" s="47"/>
    </row>
    <row r="684" ht="12.75">
      <c r="A684" s="47"/>
    </row>
    <row r="685" ht="12.75">
      <c r="A685" s="47"/>
    </row>
    <row r="686" ht="12.75">
      <c r="A686" s="47"/>
    </row>
    <row r="687" ht="12.75">
      <c r="A687" s="47"/>
    </row>
    <row r="688" ht="12.75">
      <c r="A688" s="47"/>
    </row>
    <row r="689" ht="12.75">
      <c r="A689" s="47"/>
    </row>
    <row r="690" ht="12.75">
      <c r="A690" s="47"/>
    </row>
    <row r="691" ht="12.75">
      <c r="A691" s="47"/>
    </row>
    <row r="692" ht="12.75">
      <c r="A692" s="47"/>
    </row>
    <row r="693" ht="12.75">
      <c r="A693" s="47"/>
    </row>
    <row r="694" ht="12.75">
      <c r="A694" s="47"/>
    </row>
    <row r="695" ht="12.75">
      <c r="A695" s="47"/>
    </row>
    <row r="696" ht="12.75">
      <c r="A696" s="47"/>
    </row>
    <row r="697" ht="12.75">
      <c r="A697" s="47"/>
    </row>
    <row r="698" ht="12.75">
      <c r="A698" s="47"/>
    </row>
    <row r="699" ht="12.75">
      <c r="A699" s="47"/>
    </row>
    <row r="700" ht="12.75">
      <c r="A700" s="47"/>
    </row>
    <row r="701" ht="12.75">
      <c r="A701" s="47"/>
    </row>
    <row r="702" ht="12.75">
      <c r="A702" s="47"/>
    </row>
    <row r="703" ht="12.75">
      <c r="A703" s="47"/>
    </row>
    <row r="704" ht="12.75">
      <c r="A704" s="47"/>
    </row>
    <row r="705" ht="12.75">
      <c r="A705" s="47"/>
    </row>
    <row r="706" ht="12.75">
      <c r="A706" s="47"/>
    </row>
    <row r="707" ht="12.75">
      <c r="A707" s="47"/>
    </row>
    <row r="708" ht="12.75">
      <c r="A708" s="47"/>
    </row>
    <row r="709" ht="12.75">
      <c r="A709" s="47"/>
    </row>
    <row r="710" ht="12.75">
      <c r="A710" s="47"/>
    </row>
    <row r="711" ht="12.75">
      <c r="A711" s="47"/>
    </row>
    <row r="712" ht="12.75">
      <c r="A712" s="47"/>
    </row>
    <row r="713" ht="12.75">
      <c r="A713" s="47"/>
    </row>
    <row r="714" ht="12.75">
      <c r="A714" s="47"/>
    </row>
    <row r="715" ht="12.75">
      <c r="A715" s="47"/>
    </row>
    <row r="716" ht="12.75">
      <c r="A716" s="47"/>
    </row>
    <row r="717" ht="12.75">
      <c r="A717" s="47"/>
    </row>
    <row r="718" ht="12.75">
      <c r="A718" s="47"/>
    </row>
    <row r="719" ht="12.75">
      <c r="A719" s="47"/>
    </row>
    <row r="720" ht="12.75">
      <c r="A720" s="47"/>
    </row>
    <row r="721" ht="12.75">
      <c r="A721" s="47"/>
    </row>
    <row r="722" ht="12.75">
      <c r="A722" s="47"/>
    </row>
    <row r="723" ht="12.75">
      <c r="A723" s="47"/>
    </row>
    <row r="724" ht="12.75">
      <c r="A724" s="47"/>
    </row>
    <row r="725" ht="12.75">
      <c r="A725" s="47"/>
    </row>
    <row r="726" ht="12.75">
      <c r="A726" s="47"/>
    </row>
    <row r="727" ht="12.75">
      <c r="A727" s="47"/>
    </row>
    <row r="728" ht="12.75">
      <c r="A728" s="47"/>
    </row>
    <row r="729" ht="12.75">
      <c r="A729" s="47"/>
    </row>
    <row r="730" ht="12.75">
      <c r="A730" s="47"/>
    </row>
    <row r="731" ht="12.75">
      <c r="A731" s="47"/>
    </row>
    <row r="732" ht="12.75">
      <c r="A732" s="47"/>
    </row>
    <row r="733" ht="12.75">
      <c r="A733" s="47"/>
    </row>
    <row r="734" ht="12.75">
      <c r="A734" s="47"/>
    </row>
    <row r="735" ht="12.75">
      <c r="A735" s="47"/>
    </row>
    <row r="736" ht="12.75">
      <c r="A736" s="47"/>
    </row>
    <row r="737" ht="12.75">
      <c r="A737" s="47"/>
    </row>
    <row r="738" ht="12.75">
      <c r="A738" s="47"/>
    </row>
    <row r="739" ht="12.75">
      <c r="A739" s="47"/>
    </row>
    <row r="740" ht="12.75">
      <c r="A740" s="47"/>
    </row>
    <row r="741" ht="12.75">
      <c r="A741" s="47"/>
    </row>
    <row r="742" ht="12.75">
      <c r="A742" s="47"/>
    </row>
    <row r="743" ht="12.75">
      <c r="A743" s="47"/>
    </row>
    <row r="744" ht="12.75">
      <c r="A744" s="47"/>
    </row>
    <row r="745" ht="12.75">
      <c r="A745" s="47"/>
    </row>
    <row r="746" ht="12.75">
      <c r="A746" s="47"/>
    </row>
    <row r="747" ht="12.75">
      <c r="A747" s="47"/>
    </row>
    <row r="748" ht="12.75">
      <c r="A748" s="47"/>
    </row>
    <row r="749" ht="12.75">
      <c r="A749" s="47"/>
    </row>
    <row r="750" ht="12.75">
      <c r="A750" s="47"/>
    </row>
    <row r="751" ht="12.75">
      <c r="A751" s="47"/>
    </row>
    <row r="752" ht="12.75">
      <c r="A752" s="47"/>
    </row>
    <row r="753" ht="12.75">
      <c r="A753" s="47"/>
    </row>
    <row r="754" ht="12.75">
      <c r="A754" s="47"/>
    </row>
    <row r="755" ht="12.75">
      <c r="A755" s="47"/>
    </row>
    <row r="756" ht="12.75">
      <c r="A756" s="47"/>
    </row>
    <row r="757" ht="12.75">
      <c r="A757" s="47"/>
    </row>
    <row r="758" ht="12.75">
      <c r="A758" s="47"/>
    </row>
    <row r="759" ht="12.75">
      <c r="A759" s="47"/>
    </row>
    <row r="760" ht="12.75">
      <c r="A760" s="47"/>
    </row>
    <row r="761" ht="12.75">
      <c r="A761" s="47"/>
    </row>
    <row r="762" ht="12.75">
      <c r="A762" s="47"/>
    </row>
    <row r="763" ht="12.75">
      <c r="A763" s="47"/>
    </row>
    <row r="764" ht="12.75">
      <c r="A764" s="47"/>
    </row>
    <row r="765" ht="12.75">
      <c r="A765" s="47"/>
    </row>
    <row r="766" ht="12.75">
      <c r="A766" s="47"/>
    </row>
    <row r="767" ht="12.75">
      <c r="A767" s="47"/>
    </row>
    <row r="768" ht="12.75">
      <c r="A768" s="47"/>
    </row>
    <row r="769" ht="12.75">
      <c r="A769" s="47"/>
    </row>
    <row r="770" ht="12.75">
      <c r="A770" s="47"/>
    </row>
    <row r="771" ht="12.75">
      <c r="A771" s="47"/>
    </row>
    <row r="772" ht="12.75">
      <c r="A772" s="47"/>
    </row>
    <row r="773" ht="12.75">
      <c r="A773" s="47"/>
    </row>
    <row r="774" ht="12.75">
      <c r="A774" s="47"/>
    </row>
    <row r="775" ht="12.75">
      <c r="A775" s="47"/>
    </row>
    <row r="776" ht="12.75">
      <c r="A776" s="47"/>
    </row>
    <row r="777" ht="12.75">
      <c r="A777" s="47"/>
    </row>
    <row r="778" ht="12.75">
      <c r="A778" s="47"/>
    </row>
    <row r="779" ht="12.75">
      <c r="A779" s="47"/>
    </row>
    <row r="780" ht="12.75">
      <c r="A780" s="47"/>
    </row>
    <row r="781" ht="12.75">
      <c r="A781" s="47"/>
    </row>
    <row r="782" ht="12.75">
      <c r="A782" s="47"/>
    </row>
    <row r="783" ht="12.75">
      <c r="A783" s="47"/>
    </row>
    <row r="784" ht="12.75">
      <c r="A784" s="47"/>
    </row>
    <row r="785" ht="12.75">
      <c r="A785" s="47"/>
    </row>
    <row r="786" ht="12.75">
      <c r="A786" s="47"/>
    </row>
    <row r="787" ht="12.75">
      <c r="A787" s="47"/>
    </row>
    <row r="788" ht="12.75">
      <c r="A788" s="47"/>
    </row>
    <row r="789" ht="12.75">
      <c r="A789" s="47"/>
    </row>
    <row r="790" ht="12.75">
      <c r="A790" s="47"/>
    </row>
    <row r="791" ht="12.75">
      <c r="A791" s="47"/>
    </row>
    <row r="792" ht="12.75">
      <c r="A792" s="47"/>
    </row>
    <row r="793" ht="12.75">
      <c r="A793" s="47"/>
    </row>
    <row r="794" ht="12.75">
      <c r="A794" s="47"/>
    </row>
    <row r="795" ht="12.75">
      <c r="A795" s="47"/>
    </row>
    <row r="796" ht="12.75">
      <c r="A796" s="47"/>
    </row>
    <row r="797" ht="12.75">
      <c r="A797" s="47"/>
    </row>
    <row r="798" ht="12.75">
      <c r="A798" s="47"/>
    </row>
    <row r="799" ht="12.75">
      <c r="A799" s="47"/>
    </row>
    <row r="800" ht="12.75">
      <c r="A800" s="47"/>
    </row>
    <row r="801" ht="12.75">
      <c r="A801" s="47"/>
    </row>
    <row r="802" ht="12.75">
      <c r="A802" s="47"/>
    </row>
    <row r="803" ht="12.75">
      <c r="A803" s="47"/>
    </row>
    <row r="804" ht="12.75">
      <c r="A804" s="47"/>
    </row>
    <row r="805" ht="12.75">
      <c r="A805" s="47"/>
    </row>
    <row r="806" ht="12.75">
      <c r="A806" s="47"/>
    </row>
    <row r="807" ht="12.75">
      <c r="A807" s="47"/>
    </row>
    <row r="808" ht="12.75">
      <c r="A808" s="47"/>
    </row>
    <row r="809" ht="12.75">
      <c r="A809" s="47"/>
    </row>
    <row r="810" ht="12.75">
      <c r="A810" s="47"/>
    </row>
    <row r="811" ht="12.75">
      <c r="A811" s="47"/>
    </row>
    <row r="812" ht="12.75">
      <c r="A812" s="47"/>
    </row>
    <row r="813" ht="12.75">
      <c r="A813" s="47"/>
    </row>
    <row r="814" ht="12.75">
      <c r="A814" s="47"/>
    </row>
    <row r="815" ht="12.75">
      <c r="A815" s="47"/>
    </row>
    <row r="816" ht="12.75">
      <c r="A816" s="47"/>
    </row>
    <row r="817" ht="12.75">
      <c r="A817" s="47"/>
    </row>
    <row r="818" ht="12.75">
      <c r="A818" s="47"/>
    </row>
    <row r="819" ht="12.75">
      <c r="A819" s="47"/>
    </row>
    <row r="820" ht="12.75">
      <c r="A820" s="47"/>
    </row>
    <row r="821" ht="12.75">
      <c r="A821" s="47"/>
    </row>
    <row r="822" ht="12.75">
      <c r="A822" s="47"/>
    </row>
    <row r="823" ht="12.75">
      <c r="A823" s="47"/>
    </row>
    <row r="824" ht="12.75">
      <c r="A824" s="47"/>
    </row>
    <row r="825" ht="12.75">
      <c r="A825" s="47"/>
    </row>
    <row r="826" ht="12.75">
      <c r="A826" s="47"/>
    </row>
    <row r="827" ht="12.75">
      <c r="A827" s="47"/>
    </row>
    <row r="828" ht="12.75">
      <c r="A828" s="47"/>
    </row>
    <row r="829" ht="12.75">
      <c r="A829" s="47"/>
    </row>
    <row r="830" ht="12.75">
      <c r="A830" s="47"/>
    </row>
    <row r="831" ht="12.75">
      <c r="A831" s="47"/>
    </row>
    <row r="832" ht="12.75">
      <c r="A832" s="47"/>
    </row>
    <row r="833" ht="12.75">
      <c r="A833" s="47"/>
    </row>
    <row r="834" ht="12.75">
      <c r="A834" s="47"/>
    </row>
    <row r="835" ht="12.75">
      <c r="A835" s="47"/>
    </row>
    <row r="836" ht="12.75">
      <c r="A836" s="47"/>
    </row>
    <row r="837" ht="12.75">
      <c r="A837" s="47"/>
    </row>
    <row r="838" ht="12.75">
      <c r="A838" s="47"/>
    </row>
    <row r="839" ht="12.75">
      <c r="A839" s="47"/>
    </row>
    <row r="840" ht="12.75">
      <c r="A840" s="47"/>
    </row>
    <row r="841" ht="12.75">
      <c r="A841" s="47"/>
    </row>
    <row r="842" ht="12.75">
      <c r="A842" s="47"/>
    </row>
    <row r="843" ht="12.75">
      <c r="A843" s="47"/>
    </row>
    <row r="844" ht="12.75">
      <c r="A844" s="47"/>
    </row>
    <row r="845" ht="12.75">
      <c r="A845" s="47"/>
    </row>
    <row r="846" ht="12.75">
      <c r="A846" s="47"/>
    </row>
    <row r="847" ht="12.75">
      <c r="A847" s="47"/>
    </row>
    <row r="848" ht="12.75">
      <c r="A848" s="47"/>
    </row>
    <row r="849" ht="12.75">
      <c r="A849" s="47"/>
    </row>
    <row r="850" ht="12.75">
      <c r="A850" s="47"/>
    </row>
    <row r="851" ht="12.75">
      <c r="A851" s="47"/>
    </row>
    <row r="852" ht="12.75">
      <c r="A852" s="47"/>
    </row>
    <row r="853" ht="12.75">
      <c r="A853" s="47"/>
    </row>
    <row r="854" ht="12.75">
      <c r="A854" s="47"/>
    </row>
    <row r="855" ht="12.75">
      <c r="A855" s="47"/>
    </row>
    <row r="856" ht="12.75">
      <c r="A856" s="47"/>
    </row>
    <row r="857" ht="12.75">
      <c r="A857" s="47"/>
    </row>
    <row r="858" ht="12.75">
      <c r="A858" s="47"/>
    </row>
    <row r="859" ht="12.75">
      <c r="A859" s="47"/>
    </row>
    <row r="860" ht="12.75">
      <c r="A860" s="47"/>
    </row>
    <row r="861" ht="12.75">
      <c r="A861" s="47"/>
    </row>
    <row r="862" ht="12.75">
      <c r="A862" s="47"/>
    </row>
    <row r="863" ht="12.75">
      <c r="A863" s="47"/>
    </row>
    <row r="864" ht="12.75">
      <c r="A864" s="47"/>
    </row>
    <row r="865" ht="12.75">
      <c r="A865" s="47"/>
    </row>
    <row r="866" ht="12.75">
      <c r="A866" s="47"/>
    </row>
    <row r="867" ht="12.75">
      <c r="A867" s="47"/>
    </row>
    <row r="868" ht="12.75">
      <c r="A868" s="47"/>
    </row>
    <row r="869" ht="12.75">
      <c r="A869" s="47"/>
    </row>
    <row r="870" ht="12.75">
      <c r="A870" s="47"/>
    </row>
    <row r="871" ht="12.75">
      <c r="A871" s="47"/>
    </row>
    <row r="872" ht="12.75">
      <c r="A872" s="47"/>
    </row>
    <row r="873" ht="12.75">
      <c r="A873" s="47"/>
    </row>
    <row r="874" ht="12.75">
      <c r="A874" s="47"/>
    </row>
    <row r="875" ht="12.75">
      <c r="A875" s="47"/>
    </row>
    <row r="876" ht="12.75">
      <c r="A876" s="47"/>
    </row>
    <row r="877" ht="12.75">
      <c r="A877" s="47"/>
    </row>
    <row r="878" ht="12.75">
      <c r="A878" s="47"/>
    </row>
    <row r="879" ht="12.75">
      <c r="A879" s="47"/>
    </row>
    <row r="880" ht="12.75">
      <c r="A880" s="47"/>
    </row>
    <row r="881" ht="12.75">
      <c r="A881" s="47"/>
    </row>
    <row r="882" ht="12.75">
      <c r="A882" s="47"/>
    </row>
    <row r="883" ht="12.75">
      <c r="A883" s="47"/>
    </row>
    <row r="884" ht="12.75">
      <c r="A884" s="47"/>
    </row>
    <row r="885" ht="12.75">
      <c r="A885" s="47"/>
    </row>
    <row r="886" ht="12.75">
      <c r="A886" s="47"/>
    </row>
    <row r="887" ht="12.75">
      <c r="A887" s="47"/>
    </row>
    <row r="888" ht="12.75">
      <c r="A888" s="47"/>
    </row>
    <row r="889" ht="12.75">
      <c r="A889" s="47"/>
    </row>
    <row r="890" ht="12.75">
      <c r="A890" s="47"/>
    </row>
    <row r="891" ht="12.75">
      <c r="A891" s="47"/>
    </row>
    <row r="892" ht="12.75">
      <c r="A892" s="47"/>
    </row>
    <row r="893" ht="12.75">
      <c r="A893" s="47"/>
    </row>
    <row r="894" ht="12.75">
      <c r="A894" s="47"/>
    </row>
    <row r="895" ht="12.75">
      <c r="A895" s="47"/>
    </row>
    <row r="896" ht="12.75">
      <c r="A896" s="47"/>
    </row>
    <row r="897" ht="12.75">
      <c r="A897" s="47"/>
    </row>
    <row r="898" ht="12.75">
      <c r="A898" s="47"/>
    </row>
    <row r="899" ht="12.75">
      <c r="A899" s="47"/>
    </row>
    <row r="900" ht="12.75">
      <c r="A900" s="47"/>
    </row>
    <row r="901" ht="12.75">
      <c r="A901" s="47"/>
    </row>
    <row r="902" ht="12.75">
      <c r="A902" s="47"/>
    </row>
    <row r="903" ht="12.75">
      <c r="A903" s="47"/>
    </row>
    <row r="904" ht="12.75">
      <c r="A904" s="47"/>
    </row>
    <row r="905" ht="12.75">
      <c r="A905" s="47"/>
    </row>
    <row r="906" ht="12.75">
      <c r="A906" s="47"/>
    </row>
    <row r="907" ht="12.75">
      <c r="A907" s="47"/>
    </row>
    <row r="908" ht="12.75">
      <c r="A908" s="47"/>
    </row>
    <row r="909" ht="12.75">
      <c r="A909" s="47"/>
    </row>
    <row r="910" ht="12.75">
      <c r="A910" s="47"/>
    </row>
    <row r="911" ht="12.75">
      <c r="A911" s="47"/>
    </row>
    <row r="912" ht="12.75">
      <c r="A912" s="47"/>
    </row>
    <row r="913" ht="12.75">
      <c r="A913" s="47"/>
    </row>
    <row r="914" ht="12.75">
      <c r="A914" s="47"/>
    </row>
    <row r="915" ht="12.75">
      <c r="A915" s="47"/>
    </row>
    <row r="916" ht="12.75">
      <c r="A916" s="47"/>
    </row>
    <row r="917" ht="12.75">
      <c r="A917" s="47"/>
    </row>
    <row r="918" ht="12.75">
      <c r="A918" s="47"/>
    </row>
    <row r="919" ht="12.75">
      <c r="A919" s="47"/>
    </row>
    <row r="920" ht="12.75">
      <c r="A920" s="47"/>
    </row>
    <row r="921" ht="12.75">
      <c r="A921" s="47"/>
    </row>
    <row r="922" ht="12.75">
      <c r="A922" s="47"/>
    </row>
    <row r="923" ht="12.75">
      <c r="A923" s="47"/>
    </row>
    <row r="924" ht="12.75">
      <c r="A924" s="47"/>
    </row>
    <row r="925" ht="12.75">
      <c r="A925" s="47"/>
    </row>
    <row r="926" ht="12.75">
      <c r="A926" s="47"/>
    </row>
    <row r="927" ht="12.75">
      <c r="A927" s="47"/>
    </row>
    <row r="928" ht="12.75">
      <c r="A928" s="47"/>
    </row>
    <row r="929" ht="12.75">
      <c r="A929" s="47"/>
    </row>
    <row r="930" ht="12.75">
      <c r="A930" s="47"/>
    </row>
    <row r="931" ht="12.75">
      <c r="A931" s="47"/>
    </row>
    <row r="932" ht="12.75">
      <c r="A932" s="47"/>
    </row>
    <row r="933" ht="12.75">
      <c r="A933" s="47"/>
    </row>
    <row r="934" ht="12.75">
      <c r="A934" s="47"/>
    </row>
    <row r="935" ht="12.75">
      <c r="A935" s="47"/>
    </row>
    <row r="936" ht="12.75">
      <c r="A936" s="47"/>
    </row>
    <row r="937" ht="12.75">
      <c r="A937" s="47"/>
    </row>
    <row r="938" ht="12.75">
      <c r="A938" s="47"/>
    </row>
    <row r="939" ht="12.75">
      <c r="A939" s="47"/>
    </row>
    <row r="940" ht="12.75">
      <c r="A940" s="47"/>
    </row>
    <row r="941" ht="12.75">
      <c r="A941" s="47"/>
    </row>
    <row r="942" ht="12.75">
      <c r="A942" s="47"/>
    </row>
    <row r="943" ht="12.75">
      <c r="A943" s="47"/>
    </row>
    <row r="944" ht="12.75">
      <c r="A944" s="47"/>
    </row>
    <row r="945" ht="12.75">
      <c r="A945" s="47"/>
    </row>
    <row r="946" ht="12.75">
      <c r="A946" s="47"/>
    </row>
    <row r="947" ht="12.75">
      <c r="A947" s="47"/>
    </row>
    <row r="948" ht="12.75">
      <c r="A948" s="47"/>
    </row>
    <row r="949" ht="12.75">
      <c r="A949" s="47"/>
    </row>
    <row r="950" ht="12.75">
      <c r="A950" s="47"/>
    </row>
    <row r="951" ht="12.75">
      <c r="A951" s="47"/>
    </row>
    <row r="952" ht="12.75">
      <c r="A952" s="47"/>
    </row>
    <row r="953" ht="12.75">
      <c r="A953" s="47"/>
    </row>
    <row r="954" ht="12.75">
      <c r="A954" s="47"/>
    </row>
    <row r="955" ht="12.75">
      <c r="A955" s="47"/>
    </row>
    <row r="956" ht="12.75">
      <c r="A956" s="47"/>
    </row>
    <row r="957" ht="12.75">
      <c r="A957" s="47"/>
    </row>
    <row r="958" ht="12.75">
      <c r="A958" s="47"/>
    </row>
    <row r="959" ht="12.75">
      <c r="A959" s="47"/>
    </row>
    <row r="960" ht="12.75">
      <c r="A960" s="47"/>
    </row>
    <row r="961" ht="12.75">
      <c r="A961" s="47"/>
    </row>
    <row r="962" ht="12.75">
      <c r="A962" s="47"/>
    </row>
    <row r="963" ht="12.75">
      <c r="A963" s="47"/>
    </row>
    <row r="964" ht="12.75">
      <c r="A964" s="47"/>
    </row>
    <row r="965" ht="12.75">
      <c r="A965" s="47"/>
    </row>
    <row r="966" ht="12.75">
      <c r="A966" s="47"/>
    </row>
    <row r="967" ht="12.75">
      <c r="A967" s="47"/>
    </row>
    <row r="968" ht="12.75">
      <c r="A968" s="47"/>
    </row>
    <row r="969" ht="12.75">
      <c r="A969" s="47"/>
    </row>
    <row r="970" ht="12.75">
      <c r="A970" s="47"/>
    </row>
    <row r="971" ht="12.75">
      <c r="A971" s="47"/>
    </row>
    <row r="972" ht="12.75">
      <c r="A972" s="47"/>
    </row>
    <row r="973" ht="12.75">
      <c r="A973" s="47"/>
    </row>
    <row r="974" ht="12.75">
      <c r="A974" s="47"/>
    </row>
    <row r="975" ht="12.75">
      <c r="A975" s="47"/>
    </row>
    <row r="976" ht="12.75">
      <c r="A976" s="47"/>
    </row>
    <row r="977" ht="12.75">
      <c r="A977" s="47"/>
    </row>
    <row r="978" ht="12.75">
      <c r="A978" s="47"/>
    </row>
    <row r="979" ht="12.75">
      <c r="A979" s="47"/>
    </row>
    <row r="980" ht="12.75">
      <c r="A980" s="47"/>
    </row>
    <row r="981" ht="12.75">
      <c r="A981" s="47"/>
    </row>
    <row r="982" ht="12.75">
      <c r="A982" s="47"/>
    </row>
    <row r="983" ht="12.75">
      <c r="A983" s="47"/>
    </row>
    <row r="984" ht="12.75">
      <c r="A984" s="47"/>
    </row>
    <row r="985" ht="12.75">
      <c r="A985" s="47"/>
    </row>
    <row r="986" ht="12.75">
      <c r="A986" s="47"/>
    </row>
    <row r="987" ht="12.75">
      <c r="A987" s="47"/>
    </row>
    <row r="988" ht="12.75">
      <c r="A988" s="47"/>
    </row>
    <row r="989" ht="12.75">
      <c r="A989" s="47"/>
    </row>
    <row r="990" ht="12.75">
      <c r="A990" s="47"/>
    </row>
    <row r="991" ht="12.75">
      <c r="A991" s="47"/>
    </row>
    <row r="992" ht="12.75">
      <c r="A992" s="47"/>
    </row>
    <row r="993" ht="12.75">
      <c r="A993" s="47"/>
    </row>
    <row r="994" ht="12.75">
      <c r="A994" s="47"/>
    </row>
    <row r="995" ht="12.75">
      <c r="A995" s="47"/>
    </row>
    <row r="996" ht="12.75">
      <c r="A996" s="47"/>
    </row>
    <row r="997" ht="12.75">
      <c r="A997" s="47"/>
    </row>
    <row r="998" ht="12.75">
      <c r="A998" s="47"/>
    </row>
    <row r="999" ht="12.75">
      <c r="A999" s="47"/>
    </row>
    <row r="1000" ht="12.75">
      <c r="A1000" s="47"/>
    </row>
    <row r="1001" ht="12.75">
      <c r="A1001" s="47"/>
    </row>
    <row r="1002" ht="12.75">
      <c r="A1002" s="47"/>
    </row>
    <row r="1003" ht="12.75">
      <c r="A1003" s="47"/>
    </row>
    <row r="1004" ht="12.75">
      <c r="A1004" s="47"/>
    </row>
    <row r="1005" ht="12.75">
      <c r="A1005" s="47"/>
    </row>
    <row r="1006" ht="12.75">
      <c r="A1006" s="47"/>
    </row>
    <row r="1007" ht="12.75">
      <c r="A1007" s="47"/>
    </row>
    <row r="1008" ht="12.75">
      <c r="A1008" s="47"/>
    </row>
    <row r="1009" ht="12.75">
      <c r="A1009" s="47"/>
    </row>
    <row r="1010" ht="12.75">
      <c r="A1010" s="47"/>
    </row>
    <row r="1011" ht="12.75">
      <c r="A1011" s="47"/>
    </row>
    <row r="1012" ht="12.75">
      <c r="A1012" s="47"/>
    </row>
    <row r="1013" ht="12.75">
      <c r="A1013" s="47"/>
    </row>
    <row r="1014" ht="12.75">
      <c r="A1014" s="47"/>
    </row>
    <row r="1015" ht="12.75">
      <c r="A1015" s="47"/>
    </row>
    <row r="1016" ht="12.75">
      <c r="A1016" s="47"/>
    </row>
    <row r="1017" ht="12.75">
      <c r="A1017" s="47"/>
    </row>
    <row r="1018" ht="12.75">
      <c r="A1018" s="47"/>
    </row>
    <row r="1019" ht="12.75">
      <c r="A1019" s="47"/>
    </row>
    <row r="1020" ht="12.75">
      <c r="A1020" s="47"/>
    </row>
    <row r="1021" ht="12.75">
      <c r="A1021" s="47"/>
    </row>
    <row r="1022" ht="12.75">
      <c r="A1022" s="47"/>
    </row>
    <row r="1023" ht="12.75">
      <c r="A1023" s="47"/>
    </row>
    <row r="1024" ht="12.75">
      <c r="A1024" s="47"/>
    </row>
    <row r="1025" ht="12.75">
      <c r="A1025" s="47"/>
    </row>
    <row r="1026" ht="12.75">
      <c r="A1026" s="47"/>
    </row>
    <row r="1027" ht="12.75">
      <c r="A1027" s="47"/>
    </row>
    <row r="1028" ht="12.75">
      <c r="A1028" s="47"/>
    </row>
    <row r="1029" ht="12.75">
      <c r="A1029" s="47"/>
    </row>
    <row r="1030" ht="12.75">
      <c r="A1030" s="47"/>
    </row>
    <row r="1031" ht="12.75">
      <c r="A1031" s="47"/>
    </row>
    <row r="1032" ht="12.75">
      <c r="A1032" s="47"/>
    </row>
    <row r="1033" ht="12.75">
      <c r="A1033" s="47"/>
    </row>
    <row r="1034" ht="12.75">
      <c r="A1034" s="47"/>
    </row>
    <row r="1035" ht="12.75">
      <c r="A1035" s="47"/>
    </row>
    <row r="1036" ht="12.75">
      <c r="A1036" s="47"/>
    </row>
    <row r="1037" ht="12.75">
      <c r="A1037" s="47"/>
    </row>
    <row r="1038" ht="12.75">
      <c r="A1038" s="47"/>
    </row>
    <row r="1039" ht="12.75">
      <c r="A1039" s="47"/>
    </row>
    <row r="1040" ht="12.75">
      <c r="A1040" s="47"/>
    </row>
    <row r="1041" ht="12.75">
      <c r="A1041" s="47"/>
    </row>
    <row r="1042" ht="12.75">
      <c r="A1042" s="47"/>
    </row>
    <row r="1043" ht="12.75">
      <c r="A1043" s="47"/>
    </row>
    <row r="1044" ht="12.75">
      <c r="A1044" s="47"/>
    </row>
    <row r="1045" ht="12.75">
      <c r="A1045" s="47"/>
    </row>
    <row r="1046" ht="12.75">
      <c r="A1046" s="47"/>
    </row>
    <row r="1047" ht="12.75">
      <c r="A1047" s="47"/>
    </row>
    <row r="1048" ht="12.75">
      <c r="A1048" s="47"/>
    </row>
    <row r="1049" ht="12.75">
      <c r="A1049" s="47"/>
    </row>
    <row r="1050" ht="12.75">
      <c r="A1050" s="47"/>
    </row>
    <row r="1051" ht="12.75">
      <c r="A1051" s="47"/>
    </row>
    <row r="1052" ht="12.75">
      <c r="A1052" s="47"/>
    </row>
    <row r="1053" ht="12.75">
      <c r="A1053" s="47"/>
    </row>
    <row r="1054" ht="12.75">
      <c r="A1054" s="47"/>
    </row>
    <row r="1055" ht="12.75">
      <c r="A1055" s="47"/>
    </row>
    <row r="1056" ht="12.75">
      <c r="A1056" s="47"/>
    </row>
    <row r="1057" ht="12.75">
      <c r="A1057" s="47"/>
    </row>
    <row r="1058" ht="12.75">
      <c r="A1058" s="47"/>
    </row>
    <row r="1059" ht="12.75">
      <c r="A1059" s="47"/>
    </row>
    <row r="1060" ht="12.75">
      <c r="A1060" s="47"/>
    </row>
    <row r="1061" ht="12.75">
      <c r="A1061" s="47"/>
    </row>
    <row r="1062" ht="12.75">
      <c r="A1062" s="47"/>
    </row>
    <row r="1063" ht="12.75">
      <c r="A1063" s="47"/>
    </row>
    <row r="1064" ht="12.75">
      <c r="A1064" s="47"/>
    </row>
    <row r="1065" ht="12.75">
      <c r="A1065" s="47"/>
    </row>
    <row r="1066" ht="12.75">
      <c r="A1066" s="47"/>
    </row>
    <row r="1067" ht="12.75">
      <c r="A1067" s="47"/>
    </row>
    <row r="1068" ht="12.75">
      <c r="A1068" s="47"/>
    </row>
    <row r="1069" ht="12.75">
      <c r="A1069" s="47"/>
    </row>
    <row r="1070" ht="12.75">
      <c r="A1070" s="47"/>
    </row>
    <row r="1071" ht="12.75">
      <c r="A1071" s="47"/>
    </row>
    <row r="1072" ht="12.75">
      <c r="A1072" s="47"/>
    </row>
    <row r="1073" ht="12.75">
      <c r="A1073" s="47"/>
    </row>
    <row r="1074" ht="12.75">
      <c r="A1074" s="47"/>
    </row>
    <row r="1075" ht="12.75">
      <c r="A1075" s="47"/>
    </row>
    <row r="1076" ht="12.75">
      <c r="A1076" s="47"/>
    </row>
    <row r="1077" ht="12.75">
      <c r="A1077" s="47"/>
    </row>
    <row r="1078" ht="12.75">
      <c r="A1078" s="47"/>
    </row>
    <row r="1079" ht="12.75">
      <c r="A1079" s="47"/>
    </row>
    <row r="1080" ht="12.75">
      <c r="A1080" s="47"/>
    </row>
    <row r="1081" ht="12.75">
      <c r="A1081" s="47"/>
    </row>
    <row r="1082" ht="12.75">
      <c r="A1082" s="47"/>
    </row>
    <row r="1083" ht="12.75">
      <c r="A1083" s="47"/>
    </row>
    <row r="1084" ht="12.75">
      <c r="A1084" s="47"/>
    </row>
    <row r="1085" ht="12.75">
      <c r="A1085" s="47"/>
    </row>
    <row r="1086" ht="12.75">
      <c r="A1086" s="47"/>
    </row>
    <row r="1087" ht="12.75">
      <c r="A1087" s="47"/>
    </row>
    <row r="1088" ht="12.75">
      <c r="A1088" s="47"/>
    </row>
    <row r="1089" ht="12.75">
      <c r="A1089" s="47"/>
    </row>
    <row r="1090" ht="12.75">
      <c r="A1090" s="47"/>
    </row>
    <row r="1091" ht="12.75">
      <c r="A1091" s="47"/>
    </row>
    <row r="1092" ht="12.75">
      <c r="A1092" s="47"/>
    </row>
    <row r="1093" ht="12.75">
      <c r="A1093" s="47"/>
    </row>
    <row r="1094" ht="12.75">
      <c r="A1094" s="47"/>
    </row>
    <row r="1095" ht="12.75">
      <c r="A1095" s="47"/>
    </row>
    <row r="1096" ht="12.75">
      <c r="A1096" s="47"/>
    </row>
    <row r="1097" ht="12.75">
      <c r="A1097" s="47"/>
    </row>
    <row r="1098" ht="12.75">
      <c r="A1098" s="47"/>
    </row>
    <row r="1099" ht="12.75">
      <c r="A1099" s="47"/>
    </row>
    <row r="1100" ht="12.75">
      <c r="A1100" s="47"/>
    </row>
    <row r="1101" ht="12.75">
      <c r="A1101" s="47"/>
    </row>
    <row r="1102" ht="12.75">
      <c r="A1102" s="47"/>
    </row>
    <row r="1103" ht="12.75">
      <c r="A1103" s="47"/>
    </row>
    <row r="1104" ht="12.75">
      <c r="A1104" s="47"/>
    </row>
    <row r="1105" ht="12.75">
      <c r="A1105" s="47"/>
    </row>
    <row r="1106" ht="12.75">
      <c r="A1106" s="47"/>
    </row>
    <row r="1107" ht="12.75">
      <c r="A1107" s="47"/>
    </row>
    <row r="1108" ht="12.75">
      <c r="A1108" s="47"/>
    </row>
    <row r="1109" ht="12.75">
      <c r="A1109" s="47"/>
    </row>
    <row r="1110" ht="12.75">
      <c r="A1110" s="47"/>
    </row>
    <row r="1111" ht="12.75">
      <c r="A1111" s="47"/>
    </row>
    <row r="1112" ht="12.75">
      <c r="A1112" s="47"/>
    </row>
    <row r="1113" ht="12.75">
      <c r="A1113" s="47"/>
    </row>
    <row r="1114" ht="12.75">
      <c r="A1114" s="47"/>
    </row>
    <row r="1115" ht="12.75">
      <c r="A1115" s="47"/>
    </row>
    <row r="1116" ht="12.75">
      <c r="A1116" s="47"/>
    </row>
    <row r="1117" ht="12.75">
      <c r="A1117" s="47"/>
    </row>
    <row r="1118" ht="12.75">
      <c r="A1118" s="47"/>
    </row>
    <row r="1119" ht="12.75">
      <c r="A1119" s="47"/>
    </row>
    <row r="1120" ht="12.75">
      <c r="A1120" s="47"/>
    </row>
    <row r="1121" ht="12.75">
      <c r="A1121" s="47"/>
    </row>
    <row r="1122" ht="12.75">
      <c r="A1122" s="47"/>
    </row>
    <row r="1123" ht="12.75">
      <c r="A1123" s="47"/>
    </row>
    <row r="1124" ht="12.75">
      <c r="A1124" s="47"/>
    </row>
    <row r="1125" ht="12.75">
      <c r="A1125" s="47"/>
    </row>
    <row r="1126" ht="12.75">
      <c r="A1126" s="47"/>
    </row>
    <row r="1127" ht="12.75">
      <c r="A1127" s="47"/>
    </row>
    <row r="1128" ht="12.75">
      <c r="A1128" s="47"/>
    </row>
    <row r="1129" ht="12.75">
      <c r="A1129" s="47"/>
    </row>
    <row r="1130" ht="12.75">
      <c r="A1130" s="47"/>
    </row>
    <row r="1131" ht="12.75">
      <c r="A1131" s="47"/>
    </row>
    <row r="1132" ht="12.75">
      <c r="A1132" s="47"/>
    </row>
    <row r="1133" ht="12.75">
      <c r="A1133" s="47"/>
    </row>
    <row r="1134" ht="12.75">
      <c r="A1134" s="47"/>
    </row>
    <row r="1135" ht="12.75">
      <c r="A1135" s="47"/>
    </row>
    <row r="1136" ht="12.75">
      <c r="A1136" s="47"/>
    </row>
    <row r="1137" ht="12.75">
      <c r="A1137" s="47"/>
    </row>
    <row r="1138" ht="12.75">
      <c r="A1138" s="47"/>
    </row>
    <row r="1139" ht="12.75">
      <c r="A1139" s="47"/>
    </row>
    <row r="1140" ht="12.75">
      <c r="A1140" s="47"/>
    </row>
    <row r="1141" ht="12.75">
      <c r="A1141" s="47"/>
    </row>
    <row r="1142" ht="12.75">
      <c r="A1142" s="47"/>
    </row>
    <row r="1143" ht="12.75">
      <c r="A1143" s="47"/>
    </row>
    <row r="1144" ht="12.75">
      <c r="A1144" s="47"/>
    </row>
    <row r="1145" ht="12.75">
      <c r="A1145" s="47"/>
    </row>
    <row r="1146" ht="12.75">
      <c r="A1146" s="47"/>
    </row>
    <row r="1147" ht="12.75">
      <c r="A1147" s="47"/>
    </row>
    <row r="1148" ht="12.75">
      <c r="A1148" s="47"/>
    </row>
    <row r="1149" ht="12.75">
      <c r="A1149" s="47"/>
    </row>
    <row r="1150" ht="12.75">
      <c r="A1150" s="47"/>
    </row>
    <row r="1151" ht="12.75">
      <c r="A1151" s="47"/>
    </row>
    <row r="1152" ht="12.75">
      <c r="A1152" s="47"/>
    </row>
    <row r="1153" ht="12.75">
      <c r="A1153" s="47"/>
    </row>
    <row r="1154" ht="12.75">
      <c r="A1154" s="47"/>
    </row>
    <row r="1155" ht="12.75">
      <c r="A1155" s="47"/>
    </row>
    <row r="1156" ht="12.75">
      <c r="A1156" s="47"/>
    </row>
    <row r="1157" ht="12.75">
      <c r="A1157" s="47"/>
    </row>
    <row r="1158" ht="12.75">
      <c r="A1158" s="47"/>
    </row>
    <row r="1159" ht="12.75">
      <c r="A1159" s="47"/>
    </row>
    <row r="1160" ht="12.75">
      <c r="A1160" s="47"/>
    </row>
    <row r="1161" ht="12.75">
      <c r="A1161" s="47"/>
    </row>
    <row r="1162" ht="12.75">
      <c r="A1162" s="47"/>
    </row>
    <row r="1163" ht="12.75">
      <c r="A1163" s="47"/>
    </row>
    <row r="1164" ht="12.75">
      <c r="A1164" s="47"/>
    </row>
    <row r="1165" ht="12.75">
      <c r="A1165" s="47"/>
    </row>
    <row r="1166" ht="12.75">
      <c r="A1166" s="47"/>
    </row>
    <row r="1167" ht="12.75">
      <c r="A1167" s="47"/>
    </row>
    <row r="1168" ht="12.75">
      <c r="A1168" s="47"/>
    </row>
    <row r="1169" ht="12.75">
      <c r="A1169" s="47"/>
    </row>
    <row r="1170" ht="12.75">
      <c r="A1170" s="47"/>
    </row>
    <row r="1171" ht="12.75">
      <c r="A1171" s="47"/>
    </row>
    <row r="1172" ht="12.75">
      <c r="A1172" s="47"/>
    </row>
    <row r="1173" ht="12.75">
      <c r="A1173" s="47"/>
    </row>
    <row r="1174" ht="12.75">
      <c r="A1174" s="47"/>
    </row>
    <row r="1175" ht="12.75">
      <c r="A1175" s="47"/>
    </row>
    <row r="1176" ht="12.75">
      <c r="A1176" s="47"/>
    </row>
  </sheetData>
  <mergeCells count="135">
    <mergeCell ref="C141:C143"/>
    <mergeCell ref="B139:P139"/>
    <mergeCell ref="B135:P135"/>
    <mergeCell ref="B136:P136"/>
    <mergeCell ref="B138:P138"/>
    <mergeCell ref="B137:P137"/>
    <mergeCell ref="B90:P90"/>
    <mergeCell ref="B98:P98"/>
    <mergeCell ref="C116:C117"/>
    <mergeCell ref="C124:C125"/>
    <mergeCell ref="C92:C93"/>
    <mergeCell ref="C100:C101"/>
    <mergeCell ref="C107:C109"/>
    <mergeCell ref="B104:P104"/>
    <mergeCell ref="B105:P105"/>
    <mergeCell ref="B110:P110"/>
    <mergeCell ref="C46:C47"/>
    <mergeCell ref="C53:C54"/>
    <mergeCell ref="C60:C62"/>
    <mergeCell ref="C68:C69"/>
    <mergeCell ref="C16:C18"/>
    <mergeCell ref="C24:C25"/>
    <mergeCell ref="C31:C32"/>
    <mergeCell ref="C38:C39"/>
    <mergeCell ref="B29:P29"/>
    <mergeCell ref="B27:P27"/>
    <mergeCell ref="B28:P28"/>
    <mergeCell ref="N155:P155"/>
    <mergeCell ref="N157:P157"/>
    <mergeCell ref="A19:A25"/>
    <mergeCell ref="B19:P19"/>
    <mergeCell ref="B20:P20"/>
    <mergeCell ref="B21:P21"/>
    <mergeCell ref="B22:P22"/>
    <mergeCell ref="A102:A109"/>
    <mergeCell ref="B102:P102"/>
    <mergeCell ref="B103:P103"/>
    <mergeCell ref="A34:A39"/>
    <mergeCell ref="B82:P82"/>
    <mergeCell ref="A48:A54"/>
    <mergeCell ref="A40:A47"/>
    <mergeCell ref="B55:P55"/>
    <mergeCell ref="A55:A62"/>
    <mergeCell ref="A70:A77"/>
    <mergeCell ref="A78:A85"/>
    <mergeCell ref="B56:P56"/>
    <mergeCell ref="B63:P63"/>
    <mergeCell ref="A135:A143"/>
    <mergeCell ref="B113:P113"/>
    <mergeCell ref="B114:P114"/>
    <mergeCell ref="K1:P1"/>
    <mergeCell ref="A110:A117"/>
    <mergeCell ref="B94:P94"/>
    <mergeCell ref="B95:P95"/>
    <mergeCell ref="B96:P96"/>
    <mergeCell ref="B97:P97"/>
    <mergeCell ref="A94:A101"/>
    <mergeCell ref="B111:P111"/>
    <mergeCell ref="A63:A69"/>
    <mergeCell ref="B34:P34"/>
    <mergeCell ref="B44:P44"/>
    <mergeCell ref="B40:P40"/>
    <mergeCell ref="B41:P41"/>
    <mergeCell ref="B49:P49"/>
    <mergeCell ref="B50:P50"/>
    <mergeCell ref="B42:P42"/>
    <mergeCell ref="B80:P80"/>
    <mergeCell ref="A4:A9"/>
    <mergeCell ref="E5:E9"/>
    <mergeCell ref="F5:F9"/>
    <mergeCell ref="M8:P8"/>
    <mergeCell ref="L8:L9"/>
    <mergeCell ref="L7:P7"/>
    <mergeCell ref="I8:K8"/>
    <mergeCell ref="B4:B9"/>
    <mergeCell ref="G4:P4"/>
    <mergeCell ref="A2:P2"/>
    <mergeCell ref="E4:F4"/>
    <mergeCell ref="B26:P26"/>
    <mergeCell ref="H6:P6"/>
    <mergeCell ref="G5:P5"/>
    <mergeCell ref="H8:H9"/>
    <mergeCell ref="H7:K7"/>
    <mergeCell ref="G6:G9"/>
    <mergeCell ref="D4:D9"/>
    <mergeCell ref="C4:C9"/>
    <mergeCell ref="B81:P81"/>
    <mergeCell ref="B86:P86"/>
    <mergeCell ref="B48:P48"/>
    <mergeCell ref="B79:P79"/>
    <mergeCell ref="B64:P64"/>
    <mergeCell ref="B65:P65"/>
    <mergeCell ref="B66:P66"/>
    <mergeCell ref="C74:C77"/>
    <mergeCell ref="C84:C85"/>
    <mergeCell ref="B112:P112"/>
    <mergeCell ref="B89:P89"/>
    <mergeCell ref="B51:P51"/>
    <mergeCell ref="B70:P70"/>
    <mergeCell ref="B71:P71"/>
    <mergeCell ref="B57:P57"/>
    <mergeCell ref="B58:P58"/>
    <mergeCell ref="B87:P87"/>
    <mergeCell ref="B72:P72"/>
    <mergeCell ref="B78:P78"/>
    <mergeCell ref="A12:A18"/>
    <mergeCell ref="A26:A32"/>
    <mergeCell ref="B43:P43"/>
    <mergeCell ref="B88:P88"/>
    <mergeCell ref="B36:P36"/>
    <mergeCell ref="B35:P35"/>
    <mergeCell ref="A86:A93"/>
    <mergeCell ref="B12:P12"/>
    <mergeCell ref="B13:P13"/>
    <mergeCell ref="B14:P14"/>
    <mergeCell ref="A118:A125"/>
    <mergeCell ref="B122:P122"/>
    <mergeCell ref="B118:P118"/>
    <mergeCell ref="B119:P119"/>
    <mergeCell ref="B120:P120"/>
    <mergeCell ref="B121:P121"/>
    <mergeCell ref="A126:A134"/>
    <mergeCell ref="B126:P126"/>
    <mergeCell ref="B127:P127"/>
    <mergeCell ref="B128:P128"/>
    <mergeCell ref="B129:P129"/>
    <mergeCell ref="C131:C134"/>
    <mergeCell ref="B148:P148"/>
    <mergeCell ref="A144:A151"/>
    <mergeCell ref="A152:C152"/>
    <mergeCell ref="B144:P144"/>
    <mergeCell ref="B145:P145"/>
    <mergeCell ref="B146:P146"/>
    <mergeCell ref="B147:P147"/>
    <mergeCell ref="C150:C151"/>
  </mergeCells>
  <printOptions/>
  <pageMargins left="0" right="0" top="0.3937007874015748" bottom="0" header="0.5118110236220472" footer="0.5118110236220472"/>
  <pageSetup horizontalDpi="600" verticalDpi="600" orientation="landscape" paperSize="9" scale="70" r:id="rId1"/>
  <headerFooter alignWithMargins="0">
    <oddFooter>&amp;CStrona &amp;P</oddFooter>
  </headerFooter>
  <rowBreaks count="2" manualBreakCount="2">
    <brk id="54" max="15" man="1"/>
    <brk id="10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 Powiatu</cp:lastModifiedBy>
  <cp:lastPrinted>2011-02-14T10:07:58Z</cp:lastPrinted>
  <dcterms:created xsi:type="dcterms:W3CDTF">2002-03-22T09:59:04Z</dcterms:created>
  <dcterms:modified xsi:type="dcterms:W3CDTF">2011-03-01T10:17:23Z</dcterms:modified>
  <cp:category/>
  <cp:version/>
  <cp:contentType/>
  <cp:contentStatus/>
</cp:coreProperties>
</file>